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Kommunkontoret\Upphandlingsdokumentation\2019\KS-2019-632 Robotic Process Automation RPA\Anbud\Anbudsområde 1 Processutv._Förändr.ledning\Sekretessprövade anbud\"/>
    </mc:Choice>
  </mc:AlternateContent>
  <bookViews>
    <workbookView xWindow="-90" yWindow="-90" windowWidth="25785" windowHeight="13980" activeTab="3"/>
  </bookViews>
  <sheets>
    <sheet name="INFO" sheetId="1" r:id="rId1"/>
    <sheet name="KRAVSPEC" sheetId="2" r:id="rId2"/>
    <sheet name="SLA" sheetId="3" r:id="rId3"/>
    <sheet name="UTVÄRDERING" sheetId="4"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93" i="4" l="1"/>
  <c r="I92" i="4"/>
  <c r="I91" i="4"/>
  <c r="I94" i="4" l="1"/>
  <c r="I95" i="4" s="1"/>
  <c r="I96" i="4" s="1"/>
  <c r="I36" i="4"/>
  <c r="I29" i="4"/>
  <c r="I22" i="4"/>
  <c r="I15" i="4"/>
  <c r="I89" i="4" l="1"/>
  <c r="I98" i="4" s="1"/>
</calcChain>
</file>

<file path=xl/sharedStrings.xml><?xml version="1.0" encoding="utf-8"?>
<sst xmlns="http://schemas.openxmlformats.org/spreadsheetml/2006/main" count="227" uniqueCount="157">
  <si>
    <t>NEJ</t>
  </si>
  <si>
    <t>Pos</t>
  </si>
  <si>
    <t>Specification</t>
  </si>
  <si>
    <t>1</t>
  </si>
  <si>
    <t>Generellt</t>
  </si>
  <si>
    <t>1.1</t>
  </si>
  <si>
    <t>JA</t>
  </si>
  <si>
    <t>Skall-krav uppfylls</t>
  </si>
  <si>
    <t>UPPGIFTER OM ANBUDSGIVAREN, anbudsgivaren fyller i blåa fält:</t>
  </si>
  <si>
    <t>- Kryssa i blåa fält för JA eller NEJ, beroende på om skallkravet uppfylls eller ej</t>
  </si>
  <si>
    <t>Leverantören ska följa bilagd SLA gällande kontakttider, språk och uppdragstid</t>
  </si>
  <si>
    <t xml:space="preserve">I det läge beställare önskar ska leverantör kunna erbjuda byte av konsult inom pågående uppdrag. </t>
  </si>
  <si>
    <t>Efterfrågade kompetenser / tjänster</t>
  </si>
  <si>
    <t>Innovationsledare</t>
  </si>
  <si>
    <t xml:space="preserve">Bistår organisationen i dess arbete med innovationsledning på olika nivåer och i olika typer av projekt. Förväntas ha mycket god kunskap om arbete med innovationsledning samt innovationsstandard ISO 56002. Personen förväntas kunna bistå i, samt självständigt, leda workshops vid behov. </t>
  </si>
  <si>
    <t>1.2</t>
  </si>
  <si>
    <t>1.3</t>
  </si>
  <si>
    <t>Förändringsledare</t>
  </si>
  <si>
    <t>Verksamhetsanalytiker</t>
  </si>
  <si>
    <t>Teknisk kompetens</t>
  </si>
  <si>
    <t>Kompetenskrav</t>
  </si>
  <si>
    <t>Offererade konsulter ska ha mångårig erfarenhet av att bedriva förändringsarbete motsvarande lägst kammarkollegiets kompetensnivå 3.</t>
  </si>
  <si>
    <t>Offererade konsulter  ska ha ingående kompetens om gällande ISO-standard för innovationsarbete (ISO 56002)</t>
  </si>
  <si>
    <t>Offererade konsulter  ska ha erfarenhet av att jobba med processkartläggningar</t>
  </si>
  <si>
    <t>Offererade konsulter ska ha erfarenhet av att arbeta med frågor rörande GDPR</t>
  </si>
  <si>
    <t>Offererad konsult behöver ha mycket god IT-kompetens motsvarande lägst nivå 3 enligt kammarkollegiets kompetensnivåer.</t>
  </si>
  <si>
    <t>Offererade konsulter ska ha erfarenhet av agila arbetssätt (ex Scrum eller Kanban)</t>
  </si>
  <si>
    <t>Offererade konsulter ska ha praktisk erfarenhet av arbete med innovationsledning enligt ISO 56002</t>
  </si>
  <si>
    <t>Offererade konsulter ska ha praktisk erfarenhet av arbete med förändringsledning</t>
  </si>
  <si>
    <t>Offererade konsulter ska ha erfarenhet av coachande arbetssätt</t>
  </si>
  <si>
    <t>Krav på konsult</t>
  </si>
  <si>
    <t>Offererade konsulter ska vid uppdrag jobba i något av kommunens system för processkartläggning (exempelvis 2c8 eller InfoCaption)</t>
  </si>
  <si>
    <t>De konsulter som offereras av leverantör i samband med denna upphandling ska kunna tillhandahållas vid framtida uppdrag på begäran av beställare.</t>
  </si>
  <si>
    <t>2.1</t>
  </si>
  <si>
    <t>2.2</t>
  </si>
  <si>
    <t>2.3</t>
  </si>
  <si>
    <t>2.4</t>
  </si>
  <si>
    <t>3.1</t>
  </si>
  <si>
    <t>3.2</t>
  </si>
  <si>
    <t>3.3</t>
  </si>
  <si>
    <t>3.4</t>
  </si>
  <si>
    <t>3.6</t>
  </si>
  <si>
    <t>3.7</t>
  </si>
  <si>
    <t>3.10</t>
  </si>
  <si>
    <t>3.11</t>
  </si>
  <si>
    <t>3.12</t>
  </si>
  <si>
    <t>4.1</t>
  </si>
  <si>
    <t>4.2</t>
  </si>
  <si>
    <t>4.3</t>
  </si>
  <si>
    <t>KRAVSPECIFIKATION  -  INSTRUKTIONER:</t>
  </si>
  <si>
    <t>Kontakt</t>
  </si>
  <si>
    <t xml:space="preserve">För att säkerställa samsyn på vilken servicenivå som förväntas listas nedan de krav på servicenivåer som förväntas av avtalad leverantör. Upprepade förseningar i kontakt kan leda till att avtalet bryts i förtid. </t>
  </si>
  <si>
    <t>Svar på e-post</t>
  </si>
  <si>
    <t>1 arbetsdag</t>
  </si>
  <si>
    <t>Kontakt på telefon</t>
  </si>
  <si>
    <t>2 arbetsdagar</t>
  </si>
  <si>
    <t>Språk</t>
  </si>
  <si>
    <t xml:space="preserve">Kontakt sker på svenska. Detta avser såväl muntlig kommunikation som skriftlig kommunikation och dokumentation. </t>
  </si>
  <si>
    <t>Kontakttid</t>
  </si>
  <si>
    <t>Direktkontakt såsom möten, telefonsamtal, digitala möten eller liknande görs huvudsakligen på svensk kontorstid (8.oo-17.00) om inte annat överenskommits</t>
  </si>
  <si>
    <t>Uppdrag</t>
  </si>
  <si>
    <t>Enklare uppdrag omfattande maximalt 20 arbetstimmar</t>
  </si>
  <si>
    <t>Uppdrag ska kunna bokas inom 5 arbetsdagar och slutföras inom 1 månad enligt överenskommen tidsplan</t>
  </si>
  <si>
    <t>Medelstort uppdrag omfattande 21-40 timmar för berörd konsul</t>
  </si>
  <si>
    <t>Uppdrag ska kunna bokas inom 5 arbetsdagar och påbörjas inom 6 veckor enligt överenskommen tidsplan</t>
  </si>
  <si>
    <t>Stort uppdrag omfattande minst 41 timmar för berörd konsult</t>
  </si>
  <si>
    <t>Uppdrag ska kunna bokas inom 5 arbetsdagar och påbörjas inom 2 månader enligt överenskommen tidsplan</t>
  </si>
  <si>
    <t>SERVICELEVELAGREEMENT  -  INSTRUKTIONER:</t>
  </si>
  <si>
    <t>1.4</t>
  </si>
  <si>
    <t>Timpris</t>
  </si>
  <si>
    <t xml:space="preserve">Redogör för ett arbete ni utfört i en annan offentlig organisation. Hur satte ni upp roller? Hur såg processen ut? Vilken metod använda ni? Vilket blev resultatet? </t>
  </si>
  <si>
    <t>UTVÄRDERING:</t>
  </si>
  <si>
    <t>Kommunikativ förmåga</t>
  </si>
  <si>
    <t>Tidsram och struktur</t>
  </si>
  <si>
    <t>Hur väl håller anbudsgivaren tidsram och har en fungerande mötesstruktur som gör det sannolikt att de framöver skulle kunna genomföra projekt på utsatt tidsram?</t>
  </si>
  <si>
    <t>Presentationen svarar helt upp mot ställda bedömningskriterier och kommer med största sannolikhet leda till att anbudsgivaren kan genomföra projekt på utsatt tidsram.</t>
  </si>
  <si>
    <t>Presentationen svarar till största delen upp mot ställda bedömningskriterier och kommer sannolikt leda till att anbudsgivaren kan genomföra projekt på utsatt tidsram.</t>
  </si>
  <si>
    <t xml:space="preserve">Presentationen svarar till största delen upp mot ställda bedömningskriterier och kommer sannolikt leda till ett metodiskt och begripligt sätt att förmedla uppdraget till olika verksamheter.
</t>
  </si>
  <si>
    <t xml:space="preserve">Presentationen svarar helt upp mot ställda bedömningskriterier och kommer med största sannolikhet leda till ett metodiskt och begripligt sätt att förmedla uppdraget till olika verksamheter.
</t>
  </si>
  <si>
    <t xml:space="preserve">Presentationen svarar delvis upp mot ställda bedömningskriterier och det är tveksamt om det leda till ett metodiskt och begripligt sätt att förmedla uppdraget till olika verksamheter.
</t>
  </si>
  <si>
    <t>Presentationen svarar till delvis upp mot ställda bedömningskriterier och det är tveksamt om anbudsgivaren kan genomföra projekt på utsatt tidsram.</t>
  </si>
  <si>
    <t>Presentationen svarar inte upp mot ställda bedömningskriterier och det är osannolikt att anbudsgivaren kan genomföra projekt på utsatt tidsram.</t>
  </si>
  <si>
    <t xml:space="preserve">Presentationen svarar inte upp mot ställda bedömningskriterier och det är osannolikt att det leda till ett metodiskt och begripligt sätt att förmedla uppdraget till olika verksamheter.
</t>
  </si>
  <si>
    <t>PRIS</t>
  </si>
  <si>
    <t>UTVÄRDERINGSKRITERIER</t>
  </si>
  <si>
    <t>Anbudsgivaren (Företagsnamn)</t>
  </si>
  <si>
    <t>Anbudsansvarig person (namn)</t>
  </si>
  <si>
    <t>Anbudsansvarig person (e-post)</t>
  </si>
  <si>
    <t>Bilaga 1 Anbudsområde 1 Kravspecifikation och utvärdering:
PROCESSUTVECKLING, FÖRÄNDRINGS- OCH INNOVATIONSLEDNING</t>
  </si>
  <si>
    <t>Bilaga 1 Anbudsområde 1 Kravspecifikation och utvärdering: 
PROCESSUTVECKLING, FÖRÄNDRINGS- OCH INNOVATIONSLEDNING</t>
  </si>
  <si>
    <t>Uppdrag från Knivsta kommun ska kunna genomföras inom en rimlig tidsperiod från det att en önskan om bokning genomförts. Upprepade förseningar (3 ggr per kalenderår) på genomförande av uppdrag kan leda till att avtalet avslutas på förhand. Hänsyn tas till semestrar under normal semestertid ("normal" semester beräknas till 4 veckor juni-augusti)</t>
  </si>
  <si>
    <t>Hur väl lyckades anbudsgivaren presentera sin metodik? 
Hur väl fångade de upp frågeställningar och besvarades de på ett sätt som var begripligt för alla i "juryn" oavsett bakgrund?</t>
  </si>
  <si>
    <t>Offererade konsulter ska ha tidigare erfarenhet av att ha jobbat med kommunala verksamheter</t>
  </si>
  <si>
    <t>Bedömningskriterier</t>
  </si>
  <si>
    <t>2.1.1</t>
  </si>
  <si>
    <t>2.1.2</t>
  </si>
  <si>
    <t>2.1.3</t>
  </si>
  <si>
    <t>Det är meriterande om offererade konsulter har arbetat med de kommunövergripande systemen Agresso, Personec och Public 360. Konsultens erfarenhet ska styrkas genom att bifoga CV till anbudshandlingar.</t>
  </si>
  <si>
    <t>Det är meriterande om offererade konsulter har erfarenhet av att ha jobbat som systemägare. Konsultens erfarenhet ska styrkas genom att bifoga CV till anbudshandlingar.</t>
  </si>
  <si>
    <t>Det är meriterande om offererade konsulter har erfarenhet av att ha arbetat med framtagande av informationssäkerhetspolicy. Konsultens erfarenhet ska styrkas genom att bifoga CV till anbudshandlingar.</t>
  </si>
  <si>
    <t>Faktor</t>
  </si>
  <si>
    <t>Evtl. påslag</t>
  </si>
  <si>
    <r>
      <t xml:space="preserve">Meriterande krav värdesätts genom </t>
    </r>
    <r>
      <rPr>
        <b/>
        <u/>
        <sz val="14"/>
        <color theme="1"/>
        <rFont val="Calibri"/>
        <family val="2"/>
        <scheme val="minor"/>
      </rPr>
      <t>påslag för ej uppfyllda krav</t>
    </r>
    <r>
      <rPr>
        <b/>
        <sz val="14"/>
        <color theme="1"/>
        <rFont val="Calibri"/>
        <family val="2"/>
        <scheme val="minor"/>
      </rPr>
      <t xml:space="preserve"> enligt nedan:</t>
    </r>
  </si>
  <si>
    <t>ANBUDSPRIS   (beräknas automatiskt)</t>
  </si>
  <si>
    <t>Kravet uppfylls (sätt ett kryss i fält nedan)</t>
  </si>
  <si>
    <t xml:space="preserve">MVG, mycket väl gedkänd
motsvarar påslag 0 kr
</t>
  </si>
  <si>
    <t xml:space="preserve">VG, väl godkänd
motsvarar påslag 500 kr
</t>
  </si>
  <si>
    <t xml:space="preserve">G, godkänd
motsvarar påslag 1 500 kr
</t>
  </si>
  <si>
    <t xml:space="preserve">IG, ej godkänd
motsvarar påslag 2 500 kr
</t>
  </si>
  <si>
    <t>MVG, mycket väl gedkänd
motsvarar påslag 0 kr</t>
  </si>
  <si>
    <t xml:space="preserve">VG, väl godkänd
motsvarar påslag 300 kr
</t>
  </si>
  <si>
    <t xml:space="preserve">G, godkänd
motsvarar påslag 800 kr
</t>
  </si>
  <si>
    <t xml:space="preserve">IG, ej godkänd
motsvarar påslag 1 200 kr
</t>
  </si>
  <si>
    <t>UTVÄRDERING</t>
  </si>
  <si>
    <t>Förändringsledaren kommer arbeta nära personer i beställande organisation i syfte att såväl stärka organisationens egen kompetens som att bistå med resurser där dessa saknas hos beställaren. Personen förväntas stötta kund i strategiska och förändringsrelaterade frågor såsom exempelvis arbete med involvering av medarbetare, skapa delaktighet och engagemang hos berörda parter samt skapa kommunikationsplaner runt förändringsarbetet.</t>
  </si>
  <si>
    <t xml:space="preserve">Förändringsledaren kommer arbeta nära personer i beställande organisation i syfte att såväl stärka organisationens egen kompetens som att bistå med resurser där dessa saknas hos beställaren. Personen förväntas stötta kund i strategiska och förändringsrelaterade frågor såsom exempelvis arbete med involvering av medarbetare, skapa delaktighet och engagemang hos berörda parter samt skapa kommunikationsplaner runt förändringsarbetet. </t>
  </si>
  <si>
    <t xml:space="preserve">Förväntas bistå organisationen i dess kontakt med olika leverentörer. Ska bistå med tekniskt kompetens och bistå organisationen i dess arbete med att hitta bästa möjliga lösningar på tekniska frågor/problem. Förväntas kunna definera processer och  skapa flödesscheman tillsammans med beställaren. </t>
  </si>
  <si>
    <t>Personen förväntas kunna bistå organisationen i olika typer av IT-projekt såsom upphandling av IT-system, samtal med leverantör om optimering av befintliga systemlösningar, uppdragsbeställningar rörande systemintegrationer, bistå organisationen i arbete med formulering samt genomförande av acceptanstestning runt system. Förväntas kunna ta en projektledande roll om så efterfrågas.</t>
  </si>
  <si>
    <t>Anbudspris</t>
  </si>
  <si>
    <t>Plus påslag utvärderingskriterier:</t>
  </si>
  <si>
    <t>påslag meriterande krav</t>
  </si>
  <si>
    <t>summa påslag</t>
  </si>
  <si>
    <t>påslag förändringsledning, kommunikation</t>
  </si>
  <si>
    <t>påslag förändringsledning, tidsplan &amp; struktur</t>
  </si>
  <si>
    <t>JÄMFÖRELSEPRIS</t>
  </si>
  <si>
    <r>
      <t xml:space="preserve">Sammanlagt bedömning kommunikativ förmåga:
</t>
    </r>
    <r>
      <rPr>
        <sz val="11"/>
        <color rgb="FF0070C0"/>
        <rFont val="Calibri"/>
        <family val="2"/>
        <scheme val="minor"/>
      </rPr>
      <t>(fylls i av Knivsta kommuns referensgrupp)</t>
    </r>
  </si>
  <si>
    <t>Totalt för påslag utvärderingskriterier</t>
  </si>
  <si>
    <t xml:space="preserve">De för uppdraget tilltänkta konsulternas kompetens ska styrkas genom befogade CV till anbudshandlingar. </t>
  </si>
  <si>
    <t>Tillhandahålla kompetens för avropande motsvarande nedan följande uppdragstyper</t>
  </si>
  <si>
    <t>INSTRUKTION TILL ANBUDSGIVARE: läs noga igenom och följ instruktioner som finns på varje flik längs upp!</t>
  </si>
  <si>
    <r>
      <rPr>
        <b/>
        <sz val="11"/>
        <color rgb="FF0070C0"/>
        <rFont val="Calibri"/>
        <family val="2"/>
        <scheme val="minor"/>
      </rPr>
      <t>- Meriterande krav</t>
    </r>
    <r>
      <rPr>
        <sz val="11"/>
        <color rgb="FF0070C0"/>
        <rFont val="Calibri"/>
        <family val="2"/>
        <scheme val="minor"/>
      </rPr>
      <t xml:space="preserve">: ett påslag på anbudspris görs för </t>
    </r>
    <r>
      <rPr>
        <b/>
        <sz val="11"/>
        <color rgb="FF0070C0"/>
        <rFont val="Calibri"/>
        <family val="2"/>
        <scheme val="minor"/>
      </rPr>
      <t>ej-uppfyllande</t>
    </r>
    <r>
      <rPr>
        <sz val="11"/>
        <color rgb="FF0070C0"/>
        <rFont val="Calibri"/>
        <family val="2"/>
        <scheme val="minor"/>
      </rPr>
      <t xml:space="preserve"> av meriterande krav. Maximalt påslag är 650 kr.</t>
    </r>
  </si>
  <si>
    <r>
      <rPr>
        <b/>
        <sz val="11"/>
        <color rgb="FF0070C0"/>
        <rFont val="Calibri"/>
        <family val="2"/>
        <scheme val="minor"/>
      </rPr>
      <t>- Anbudsgivarens presentation:</t>
    </r>
    <r>
      <rPr>
        <sz val="11"/>
        <color rgb="FF0070C0"/>
        <rFont val="Calibri"/>
        <family val="2"/>
        <scheme val="minor"/>
      </rPr>
      <t xml:space="preserve"> bedöms av en av Knivsta kommun tillsatt referensgrupp. För betyg MVG görs inget påslag på anbudspris. För VG, G och IG görs ett påslag på anbudspriset. Maximalt påslag är 3700 kr.</t>
    </r>
  </si>
  <si>
    <r>
      <rPr>
        <b/>
        <sz val="11"/>
        <color rgb="FF0070C0"/>
        <rFont val="Calibri"/>
        <family val="2"/>
        <scheme val="minor"/>
      </rPr>
      <t>- Jämförelsepris</t>
    </r>
    <r>
      <rPr>
        <sz val="11"/>
        <color rgb="FF0070C0"/>
        <rFont val="Calibri"/>
        <family val="2"/>
        <scheme val="minor"/>
      </rPr>
      <t xml:space="preserve"> = Anbudspris + eventuella kvalitetsbristpåslag.</t>
    </r>
  </si>
  <si>
    <r>
      <t xml:space="preserve">- </t>
    </r>
    <r>
      <rPr>
        <b/>
        <sz val="11"/>
        <color rgb="FF0070C0"/>
        <rFont val="Calibri"/>
        <family val="2"/>
        <scheme val="minor"/>
      </rPr>
      <t>Anbudspris:</t>
    </r>
    <r>
      <rPr>
        <sz val="11"/>
        <color rgb="FF0070C0"/>
        <rFont val="Calibri"/>
        <family val="2"/>
        <scheme val="minor"/>
      </rPr>
      <t xml:space="preserve"> anges av anbudsgivaren genom att fylla i </t>
    </r>
    <r>
      <rPr>
        <b/>
        <u/>
        <sz val="11"/>
        <color rgb="FF0070C0"/>
        <rFont val="Calibri"/>
        <family val="2"/>
        <scheme val="minor"/>
      </rPr>
      <t>blåa</t>
    </r>
    <r>
      <rPr>
        <sz val="11"/>
        <color rgb="FF0070C0"/>
        <rFont val="Calibri"/>
        <family val="2"/>
        <scheme val="minor"/>
      </rPr>
      <t xml:space="preserve"> fält med </t>
    </r>
    <r>
      <rPr>
        <b/>
        <sz val="11"/>
        <color rgb="FF0070C0"/>
        <rFont val="Calibri"/>
        <family val="2"/>
        <scheme val="minor"/>
      </rPr>
      <t>pris per timme</t>
    </r>
    <r>
      <rPr>
        <sz val="11"/>
        <color rgb="FF0070C0"/>
        <rFont val="Calibri"/>
        <family val="2"/>
        <scheme val="minor"/>
      </rPr>
      <t xml:space="preserve"> för respektive konsulttjänst. Timpriserna viktas genom en uppskattat behovsfaktor.</t>
    </r>
  </si>
  <si>
    <r>
      <t xml:space="preserve">Motsvarar påslag av 
</t>
    </r>
    <r>
      <rPr>
        <sz val="11"/>
        <color rgb="FF0070C0"/>
        <rFont val="Calibri"/>
        <family val="2"/>
        <scheme val="minor"/>
      </rPr>
      <t>(får fyllas i av anbudsgivaren för att kunna se jämförelsepris; kommer att kontrolleras av upphandlaren vid anbudskontroll)</t>
    </r>
  </si>
  <si>
    <t>* faktor 2</t>
  </si>
  <si>
    <t>viktning av utvärderingskriterier   =</t>
  </si>
  <si>
    <r>
      <t xml:space="preserve">Summa påslag för ej uppfyllda krav 
</t>
    </r>
    <r>
      <rPr>
        <sz val="11"/>
        <color rgb="FF0070C0"/>
        <rFont val="Calibri"/>
        <family val="2"/>
        <scheme val="minor"/>
      </rPr>
      <t>(får fyllas i av anbudsgivaren för att kunna se jämförelsepris; kommer att kontrolleras av upphandlaren vid anbudskontroll)</t>
    </r>
  </si>
  <si>
    <r>
      <rPr>
        <b/>
        <sz val="11"/>
        <color rgb="FF0070C0"/>
        <rFont val="Calibri"/>
        <family val="2"/>
        <scheme val="minor"/>
      </rPr>
      <t>- Kvalitet, dvs utvärderingskriterierna,</t>
    </r>
    <r>
      <rPr>
        <sz val="11"/>
        <color rgb="FF0070C0"/>
        <rFont val="Calibri"/>
        <family val="2"/>
        <scheme val="minor"/>
      </rPr>
      <t xml:space="preserve"> viktas mot pris i förhållande 67/33 %. Det betyder att ett eventuellt påslag räknas upp med omräkningstal 2 (66,7/33,3=2 Detta innebär att varje krona kvalitetsbrist multipliceras med 2.</t>
    </r>
  </si>
  <si>
    <r>
      <t xml:space="preserve">Sammanlagt bedömning tidsram och struktur:
</t>
    </r>
    <r>
      <rPr>
        <sz val="11"/>
        <color rgb="FF0070C0"/>
        <rFont val="Calibri"/>
        <family val="2"/>
        <scheme val="minor"/>
      </rPr>
      <t>(fylls i av Knivsta kommuns referensgrupp)</t>
    </r>
  </si>
  <si>
    <t>Bedömningsskala Kommunikativ förmåga</t>
  </si>
  <si>
    <t>Bedömningsskala tidsram och struktur</t>
  </si>
  <si>
    <t>2.2.1</t>
  </si>
  <si>
    <t>2.2.2</t>
  </si>
  <si>
    <t>Position</t>
  </si>
  <si>
    <t>Belopp</t>
  </si>
  <si>
    <t>Förändringsledningsprocess</t>
  </si>
  <si>
    <t>1.1 - 1.4</t>
  </si>
  <si>
    <r>
      <t>Innovationsledaren ska bistå organisationen i dess arbete med innovationsledning på olika nivåer och i olika typer av projekt. Personen förväntas ha mycket god kunskap om arbete med innovationsledning samt med innovationsstandard ISO 56002. Denna erfarenhet ska framgå av bifogad CV</t>
    </r>
    <r>
      <rPr>
        <sz val="11"/>
        <rFont val="Calibri"/>
        <family val="2"/>
        <scheme val="minor"/>
      </rPr>
      <t xml:space="preserve">. Personen förväntas kunna bistå i, samt självständigt, leda workshops vid behov. </t>
    </r>
  </si>
  <si>
    <t>2.5</t>
  </si>
  <si>
    <t>CV</t>
  </si>
  <si>
    <t>X</t>
  </si>
  <si>
    <t>curlabs AB</t>
  </si>
  <si>
    <t>Johan Bäckman</t>
  </si>
  <si>
    <t>johan.backman@curlabs.com</t>
  </si>
  <si>
    <t>VG</t>
  </si>
  <si>
    <t>MVG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</si>
</sst>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0\ &quot;kr&quot;;[Red]\-#,##0\ &quot;kr&quot;"/>
    <numFmt numFmtId="44" formatCode="_-* #,##0.00\ &quot;kr&quot;_-;\-* #,##0.00\ &quot;kr&quot;_-;_-* &quot;-&quot;??\ &quot;kr&quot;_-;_-@_-"/>
    <numFmt numFmtId="164" formatCode="_-* #,##0\ &quot;kr&quot;_-;\-* #,##0\ &quot;kr&quot;_-;_-* &quot;-&quot;??\ &quot;kr&quot;_-;_-@_-"/>
  </numFmts>
  <fonts count="45" x14ac:knownFonts="1">
    <font>
      <sz val="11"/>
      <color theme="1"/>
      <name val="Calibri"/>
      <family val="2"/>
      <scheme val="minor"/>
    </font>
    <font>
      <b/>
      <sz val="11"/>
      <color theme="1"/>
      <name val="Calibri"/>
      <family val="2"/>
      <scheme val="minor"/>
    </font>
    <font>
      <b/>
      <sz val="20"/>
      <color rgb="FFFFFFFF"/>
      <name val="Calibri"/>
      <family val="2"/>
    </font>
    <font>
      <sz val="11"/>
      <color theme="1"/>
      <name val="Calibri"/>
      <family val="2"/>
    </font>
    <font>
      <b/>
      <sz val="14"/>
      <color rgb="FF0070C0"/>
      <name val="Calibri"/>
      <family val="2"/>
    </font>
    <font>
      <sz val="12"/>
      <name val="Calibri"/>
      <family val="2"/>
    </font>
    <font>
      <b/>
      <sz val="10"/>
      <color theme="1"/>
      <name val="Arial"/>
      <family val="2"/>
    </font>
    <font>
      <b/>
      <sz val="10"/>
      <color theme="0"/>
      <name val="Arial"/>
      <family val="2"/>
    </font>
    <font>
      <sz val="10"/>
      <name val="Arial"/>
      <family val="2"/>
    </font>
    <font>
      <b/>
      <sz val="10"/>
      <name val="Arial"/>
      <family val="2"/>
    </font>
    <font>
      <b/>
      <i/>
      <sz val="14"/>
      <name val="Arial"/>
      <family val="2"/>
    </font>
    <font>
      <b/>
      <sz val="9"/>
      <name val="Arial"/>
      <family val="2"/>
    </font>
    <font>
      <b/>
      <sz val="10"/>
      <color rgb="FFFF0000"/>
      <name val="Arial"/>
      <family val="2"/>
    </font>
    <font>
      <sz val="8"/>
      <color rgb="FFFF0000"/>
      <name val="Arial"/>
      <family val="2"/>
    </font>
    <font>
      <sz val="8"/>
      <name val="Arial"/>
      <family val="2"/>
    </font>
    <font>
      <b/>
      <sz val="12"/>
      <color rgb="FF0070C0"/>
      <name val="Calibri"/>
      <family val="2"/>
      <scheme val="minor"/>
    </font>
    <font>
      <b/>
      <sz val="16"/>
      <color rgb="FF0070C0"/>
      <name val="Calibri"/>
      <family val="2"/>
      <scheme val="minor"/>
    </font>
    <font>
      <sz val="11"/>
      <color rgb="FF000000"/>
      <name val="Calibri"/>
      <family val="2"/>
    </font>
    <font>
      <sz val="11"/>
      <name val="Calibri"/>
      <family val="2"/>
      <scheme val="minor"/>
    </font>
    <font>
      <b/>
      <sz val="11"/>
      <name val="Calibri"/>
      <family val="2"/>
      <scheme val="minor"/>
    </font>
    <font>
      <sz val="11"/>
      <name val="Calibri"/>
      <family val="2"/>
    </font>
    <font>
      <b/>
      <sz val="14"/>
      <color theme="1"/>
      <name val="Calibri"/>
      <family val="2"/>
      <scheme val="minor"/>
    </font>
    <font>
      <b/>
      <i/>
      <sz val="11"/>
      <color theme="1"/>
      <name val="Calibri"/>
      <family val="2"/>
      <scheme val="minor"/>
    </font>
    <font>
      <b/>
      <sz val="14"/>
      <color rgb="FF2E74B5"/>
      <name val="Calibri"/>
      <family val="2"/>
    </font>
    <font>
      <b/>
      <sz val="12"/>
      <color theme="1"/>
      <name val="Calibri"/>
      <family val="2"/>
      <scheme val="minor"/>
    </font>
    <font>
      <b/>
      <sz val="18"/>
      <color rgb="FFFFFFFF"/>
      <name val="Calibri"/>
      <family val="2"/>
    </font>
    <font>
      <sz val="11"/>
      <color rgb="FFFF0000"/>
      <name val="Calibri"/>
      <family val="2"/>
      <scheme val="minor"/>
    </font>
    <font>
      <sz val="12"/>
      <color theme="1"/>
      <name val="Calibri"/>
      <family val="2"/>
      <scheme val="minor"/>
    </font>
    <font>
      <sz val="11"/>
      <color theme="1"/>
      <name val="Calibri"/>
      <family val="2"/>
      <scheme val="minor"/>
    </font>
    <font>
      <b/>
      <sz val="14"/>
      <name val="Calibri"/>
      <family val="2"/>
      <scheme val="minor"/>
    </font>
    <font>
      <sz val="11"/>
      <color rgb="FF0070C0"/>
      <name val="Calibri"/>
      <family val="2"/>
      <scheme val="minor"/>
    </font>
    <font>
      <b/>
      <sz val="11"/>
      <color rgb="FF0070C0"/>
      <name val="Calibri"/>
      <family val="2"/>
      <scheme val="minor"/>
    </font>
    <font>
      <sz val="11"/>
      <color theme="0" tint="-0.34998626667073579"/>
      <name val="Calibri"/>
      <family val="2"/>
      <scheme val="minor"/>
    </font>
    <font>
      <b/>
      <sz val="14"/>
      <color rgb="FF0070C0"/>
      <name val="Calibri"/>
      <family val="2"/>
      <scheme val="minor"/>
    </font>
    <font>
      <b/>
      <sz val="16"/>
      <color theme="1"/>
      <name val="Calibri"/>
      <family val="2"/>
      <scheme val="minor"/>
    </font>
    <font>
      <b/>
      <u/>
      <sz val="14"/>
      <color theme="1"/>
      <name val="Calibri"/>
      <family val="2"/>
      <scheme val="minor"/>
    </font>
    <font>
      <sz val="11"/>
      <color rgb="FF0070C0"/>
      <name val="Calibri"/>
      <family val="2"/>
    </font>
    <font>
      <b/>
      <sz val="18"/>
      <color theme="0"/>
      <name val="Calibri"/>
      <family val="2"/>
      <scheme val="minor"/>
    </font>
    <font>
      <i/>
      <sz val="10"/>
      <name val="Calibri"/>
      <family val="2"/>
      <scheme val="minor"/>
    </font>
    <font>
      <sz val="10"/>
      <name val="Calibri"/>
      <family val="2"/>
      <scheme val="minor"/>
    </font>
    <font>
      <b/>
      <sz val="20"/>
      <color theme="1"/>
      <name val="Calibri"/>
      <family val="2"/>
      <scheme val="minor"/>
    </font>
    <font>
      <sz val="14"/>
      <color theme="1"/>
      <name val="Calibri"/>
      <family val="2"/>
      <scheme val="minor"/>
    </font>
    <font>
      <b/>
      <u/>
      <sz val="11"/>
      <color rgb="FF0070C0"/>
      <name val="Calibri"/>
      <family val="2"/>
      <scheme val="minor"/>
    </font>
    <font>
      <sz val="18"/>
      <color theme="0"/>
      <name val="Calibri"/>
      <family val="2"/>
      <scheme val="minor"/>
    </font>
    <font>
      <sz val="18"/>
      <color theme="1"/>
      <name val="Calibri"/>
      <family val="2"/>
      <scheme val="minor"/>
    </font>
  </fonts>
  <fills count="13">
    <fill>
      <patternFill patternType="none"/>
    </fill>
    <fill>
      <patternFill patternType="gray125"/>
    </fill>
    <fill>
      <patternFill patternType="solid">
        <fgColor rgb="FF0070C0"/>
        <bgColor rgb="FF000000"/>
      </patternFill>
    </fill>
    <fill>
      <patternFill patternType="solid">
        <fgColor rgb="FFBDD7EE"/>
        <bgColor rgb="FF000000"/>
      </patternFill>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39997558519241921"/>
        <bgColor indexed="64"/>
      </patternFill>
    </fill>
    <fill>
      <patternFill patternType="solid">
        <fgColor rgb="FF0070C0"/>
        <bgColor indexed="64"/>
      </patternFill>
    </fill>
    <fill>
      <patternFill patternType="solid">
        <fgColor theme="0" tint="-4.9989318521683403E-2"/>
        <bgColor indexed="64"/>
      </patternFill>
    </fill>
    <fill>
      <patternFill patternType="solid">
        <fgColor theme="7"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4" fontId="28" fillId="0" borderId="0" applyFont="0" applyFill="0" applyBorder="0" applyAlignment="0" applyProtection="0"/>
  </cellStyleXfs>
  <cellXfs count="222">
    <xf numFmtId="0" fontId="0" fillId="0" borderId="0" xfId="0"/>
    <xf numFmtId="0" fontId="3" fillId="0" borderId="0" xfId="0" applyFont="1" applyFill="1" applyBorder="1"/>
    <xf numFmtId="0" fontId="6" fillId="0" borderId="0" xfId="0" applyFont="1" applyAlignment="1">
      <alignment horizontal="center" vertical="center" wrapText="1"/>
    </xf>
    <xf numFmtId="0" fontId="7" fillId="0" borderId="0" xfId="0" applyFont="1" applyAlignment="1">
      <alignment horizontal="center" vertical="center" wrapText="1"/>
    </xf>
    <xf numFmtId="0" fontId="0" fillId="0" borderId="0" xfId="0" applyAlignment="1">
      <alignment vertical="center"/>
    </xf>
    <xf numFmtId="0" fontId="8" fillId="0" borderId="0" xfId="0" applyFont="1" applyFill="1" applyBorder="1"/>
    <xf numFmtId="0" fontId="9" fillId="0" borderId="0" xfId="0" applyFont="1" applyFill="1" applyBorder="1" applyAlignment="1">
      <alignment horizontal="center" vertical="center" wrapText="1"/>
    </xf>
    <xf numFmtId="0" fontId="10"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Border="1" applyAlignment="1">
      <alignment horizontal="center" vertical="center" wrapText="1"/>
    </xf>
    <xf numFmtId="0" fontId="11" fillId="0" borderId="0" xfId="0" applyFont="1" applyBorder="1" applyAlignment="1">
      <alignment horizontal="left" vertical="center" wrapText="1" readingOrder="1"/>
    </xf>
    <xf numFmtId="0" fontId="0" fillId="0" borderId="0" xfId="0" applyFill="1" applyBorder="1"/>
    <xf numFmtId="0" fontId="9" fillId="0" borderId="0" xfId="0" applyFont="1" applyFill="1" applyBorder="1" applyAlignment="1">
      <alignment vertical="center" wrapText="1"/>
    </xf>
    <xf numFmtId="0" fontId="0" fillId="0" borderId="0" xfId="0" applyBorder="1"/>
    <xf numFmtId="0" fontId="0" fillId="4" borderId="0" xfId="0" applyFill="1"/>
    <xf numFmtId="0" fontId="15" fillId="0" borderId="0" xfId="0" quotePrefix="1" applyFont="1"/>
    <xf numFmtId="0" fontId="16" fillId="0" borderId="0" xfId="0" applyFont="1"/>
    <xf numFmtId="0" fontId="0" fillId="0" borderId="0" xfId="0" applyAlignment="1">
      <alignment vertical="top" wrapText="1"/>
    </xf>
    <xf numFmtId="0" fontId="0" fillId="0" borderId="0" xfId="0" applyAlignment="1">
      <alignment vertical="top"/>
    </xf>
    <xf numFmtId="0" fontId="12" fillId="0" borderId="0" xfId="0" applyFont="1" applyFill="1" applyBorder="1" applyAlignment="1" applyProtection="1">
      <alignment horizontal="center" vertical="center"/>
      <protection locked="0"/>
    </xf>
    <xf numFmtId="0" fontId="0" fillId="0" borderId="0" xfId="0" applyAlignment="1">
      <alignment horizontal="center" vertical="top"/>
    </xf>
    <xf numFmtId="0" fontId="9" fillId="0" borderId="0" xfId="0" applyFont="1" applyFill="1" applyBorder="1" applyAlignment="1" applyProtection="1">
      <alignment horizontal="center" vertical="top"/>
      <protection locked="0"/>
    </xf>
    <xf numFmtId="0" fontId="18" fillId="0" borderId="0" xfId="0" applyFont="1" applyAlignment="1">
      <alignment vertical="top" wrapText="1"/>
    </xf>
    <xf numFmtId="49" fontId="9" fillId="5" borderId="0" xfId="0" applyNumberFormat="1" applyFont="1" applyFill="1" applyBorder="1" applyAlignment="1">
      <alignment horizontal="center" vertical="top" wrapText="1"/>
    </xf>
    <xf numFmtId="0" fontId="1" fillId="0" borderId="0" xfId="0" applyFont="1" applyAlignment="1">
      <alignment vertical="top" wrapText="1"/>
    </xf>
    <xf numFmtId="0" fontId="9" fillId="0" borderId="0" xfId="0" applyFont="1" applyFill="1" applyBorder="1" applyAlignment="1">
      <alignment horizontal="center" vertical="center" wrapText="1"/>
    </xf>
    <xf numFmtId="0" fontId="0" fillId="0" borderId="1" xfId="0" applyBorder="1" applyAlignment="1">
      <alignment vertical="top" wrapText="1"/>
    </xf>
    <xf numFmtId="0" fontId="0" fillId="0" borderId="1" xfId="0" applyFont="1" applyBorder="1" applyAlignment="1">
      <alignment vertical="top" wrapText="1"/>
    </xf>
    <xf numFmtId="0" fontId="0" fillId="0" borderId="0" xfId="0" applyBorder="1" applyAlignment="1">
      <alignment horizontal="left" vertical="top" wrapText="1"/>
    </xf>
    <xf numFmtId="0" fontId="18" fillId="0" borderId="0" xfId="0" applyFont="1" applyBorder="1" applyAlignment="1">
      <alignment horizontal="left" vertical="top" wrapText="1"/>
    </xf>
    <xf numFmtId="49" fontId="8" fillId="0" borderId="1" xfId="0" applyNumberFormat="1" applyFont="1" applyFill="1" applyBorder="1" applyAlignment="1">
      <alignment horizontal="center" vertical="top" wrapText="1"/>
    </xf>
    <xf numFmtId="0" fontId="17" fillId="0" borderId="1" xfId="0" applyFont="1" applyFill="1" applyBorder="1" applyAlignment="1">
      <alignment vertical="top" wrapText="1"/>
    </xf>
    <xf numFmtId="0" fontId="0" fillId="0" borderId="1" xfId="0" applyBorder="1" applyAlignment="1">
      <alignment horizontal="center" vertical="top"/>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 xfId="0" applyBorder="1" applyAlignment="1">
      <alignment horizontal="center"/>
    </xf>
    <xf numFmtId="0" fontId="1" fillId="0" borderId="13" xfId="0" applyFont="1" applyBorder="1" applyAlignment="1">
      <alignment horizontal="center"/>
    </xf>
    <xf numFmtId="0" fontId="0" fillId="0" borderId="15" xfId="0" applyBorder="1"/>
    <xf numFmtId="0" fontId="1" fillId="0" borderId="0" xfId="0" applyFont="1"/>
    <xf numFmtId="0" fontId="0" fillId="0" borderId="14" xfId="0" applyBorder="1"/>
    <xf numFmtId="0" fontId="0" fillId="5" borderId="0" xfId="0" applyFill="1"/>
    <xf numFmtId="0" fontId="1" fillId="5" borderId="0" xfId="0" applyFont="1" applyFill="1" applyAlignment="1">
      <alignment vertical="top" wrapText="1"/>
    </xf>
    <xf numFmtId="0" fontId="0" fillId="5" borderId="0" xfId="0" applyFill="1" applyAlignment="1">
      <alignment vertical="top" wrapText="1"/>
    </xf>
    <xf numFmtId="0" fontId="9" fillId="0" borderId="1" xfId="0" applyFont="1" applyFill="1" applyBorder="1" applyAlignment="1">
      <alignment horizontal="center" vertical="center" wrapText="1"/>
    </xf>
    <xf numFmtId="0" fontId="21" fillId="0" borderId="0" xfId="0" applyFont="1"/>
    <xf numFmtId="0" fontId="1" fillId="0" borderId="0" xfId="0" applyFont="1" applyAlignment="1">
      <alignment wrapText="1"/>
    </xf>
    <xf numFmtId="0" fontId="22" fillId="0" borderId="0" xfId="0" applyFont="1"/>
    <xf numFmtId="0" fontId="0" fillId="0" borderId="0" xfId="0" applyAlignment="1">
      <alignment wrapText="1"/>
    </xf>
    <xf numFmtId="0" fontId="0" fillId="0" borderId="0" xfId="0" applyAlignment="1">
      <alignment horizontal="left" wrapText="1"/>
    </xf>
    <xf numFmtId="0" fontId="0" fillId="0" borderId="0" xfId="0" applyAlignment="1">
      <alignment horizontal="left" vertical="top" wrapText="1"/>
    </xf>
    <xf numFmtId="0" fontId="0" fillId="0" borderId="0" xfId="0" applyProtection="1"/>
    <xf numFmtId="0" fontId="23" fillId="0" borderId="0" xfId="0" applyFont="1" applyBorder="1" applyAlignment="1" applyProtection="1">
      <alignment vertical="center"/>
    </xf>
    <xf numFmtId="0" fontId="21" fillId="0" borderId="0" xfId="0" applyFont="1" applyAlignment="1">
      <alignment horizontal="center"/>
    </xf>
    <xf numFmtId="0" fontId="4" fillId="4" borderId="0" xfId="0" applyFont="1" applyFill="1" applyBorder="1" applyAlignment="1">
      <alignment horizontal="left"/>
    </xf>
    <xf numFmtId="0" fontId="0" fillId="0" borderId="0" xfId="0" applyFill="1"/>
    <xf numFmtId="0" fontId="18" fillId="0" borderId="12" xfId="0" applyFont="1" applyBorder="1" applyAlignment="1">
      <alignment vertical="top" wrapText="1"/>
    </xf>
    <xf numFmtId="0" fontId="19" fillId="0" borderId="9" xfId="0" applyFont="1" applyBorder="1" applyAlignment="1">
      <alignment vertical="top" wrapText="1"/>
    </xf>
    <xf numFmtId="0" fontId="18" fillId="0" borderId="1" xfId="0" applyFont="1" applyBorder="1" applyAlignment="1">
      <alignment vertical="top" wrapText="1"/>
    </xf>
    <xf numFmtId="0" fontId="20" fillId="0" borderId="1" xfId="0" applyFont="1" applyFill="1" applyBorder="1" applyAlignment="1">
      <alignment vertical="top" wrapText="1"/>
    </xf>
    <xf numFmtId="0" fontId="0" fillId="0" borderId="13" xfId="0" applyBorder="1" applyAlignment="1">
      <alignment horizontal="center" vertical="top"/>
    </xf>
    <xf numFmtId="0" fontId="0" fillId="0" borderId="15" xfId="0" applyBorder="1" applyAlignment="1">
      <alignment horizontal="center" vertical="top"/>
    </xf>
    <xf numFmtId="0" fontId="27" fillId="0" borderId="0" xfId="0" applyFont="1" applyFill="1"/>
    <xf numFmtId="0" fontId="13" fillId="0" borderId="0" xfId="0" applyFont="1" applyFill="1" applyBorder="1" applyAlignment="1" applyProtection="1">
      <alignment vertical="center" wrapText="1"/>
      <protection locked="0"/>
    </xf>
    <xf numFmtId="0" fontId="14" fillId="0" borderId="0" xfId="0" applyFont="1" applyFill="1" applyBorder="1" applyAlignment="1" applyProtection="1">
      <alignment vertical="top" wrapText="1"/>
      <protection locked="0"/>
    </xf>
    <xf numFmtId="0" fontId="11" fillId="5" borderId="0" xfId="0" applyFont="1" applyFill="1" applyBorder="1" applyAlignment="1">
      <alignment vertical="center" wrapText="1" readingOrder="1"/>
    </xf>
    <xf numFmtId="0" fontId="0" fillId="5" borderId="0" xfId="0" applyFill="1" applyBorder="1" applyAlignment="1">
      <alignment vertical="center"/>
    </xf>
    <xf numFmtId="0" fontId="26" fillId="0" borderId="0" xfId="0" applyFont="1"/>
    <xf numFmtId="0" fontId="0" fillId="5" borderId="0" xfId="0" applyFill="1" applyBorder="1" applyAlignment="1">
      <alignment vertical="center" readingOrder="1"/>
    </xf>
    <xf numFmtId="0" fontId="0" fillId="0" borderId="0" xfId="0" applyFont="1"/>
    <xf numFmtId="164" fontId="0" fillId="0" borderId="0" xfId="1" applyNumberFormat="1" applyFont="1"/>
    <xf numFmtId="0" fontId="24" fillId="0" borderId="0" xfId="0" applyFont="1" applyAlignment="1">
      <alignment horizontal="center"/>
    </xf>
    <xf numFmtId="0" fontId="18" fillId="0" borderId="1" xfId="0" applyFont="1" applyFill="1" applyBorder="1" applyAlignment="1">
      <alignment vertical="top" wrapText="1"/>
    </xf>
    <xf numFmtId="0" fontId="9" fillId="0" borderId="1" xfId="0" applyFont="1" applyFill="1" applyBorder="1" applyAlignment="1">
      <alignment horizontal="center" vertical="center" wrapText="1"/>
    </xf>
    <xf numFmtId="0" fontId="11" fillId="5" borderId="2" xfId="0" applyFont="1" applyFill="1" applyBorder="1" applyAlignment="1">
      <alignment vertical="center" wrapText="1" readingOrder="1"/>
    </xf>
    <xf numFmtId="0" fontId="1" fillId="0" borderId="0" xfId="0" applyFont="1" applyAlignment="1">
      <alignment horizontal="center" vertical="top"/>
    </xf>
    <xf numFmtId="0" fontId="0" fillId="0" borderId="11" xfId="0" applyBorder="1"/>
    <xf numFmtId="0" fontId="27" fillId="0" borderId="0" xfId="0" applyFont="1"/>
    <xf numFmtId="164" fontId="32" fillId="0" borderId="0" xfId="1" applyNumberFormat="1" applyFont="1"/>
    <xf numFmtId="0" fontId="32" fillId="0" borderId="0" xfId="0" applyFont="1"/>
    <xf numFmtId="0" fontId="1" fillId="0" borderId="1" xfId="0" applyFont="1" applyBorder="1" applyAlignment="1">
      <alignment vertical="top" wrapText="1"/>
    </xf>
    <xf numFmtId="0" fontId="9" fillId="0" borderId="1" xfId="0" applyFont="1" applyFill="1" applyBorder="1" applyAlignment="1">
      <alignment horizontal="center" vertical="center" wrapText="1"/>
    </xf>
    <xf numFmtId="0" fontId="1" fillId="0" borderId="0" xfId="0" applyFont="1" applyAlignment="1">
      <alignment horizontal="center"/>
    </xf>
    <xf numFmtId="0" fontId="24" fillId="0" borderId="1" xfId="0" applyFont="1" applyBorder="1" applyAlignment="1">
      <alignment horizontal="center"/>
    </xf>
    <xf numFmtId="0" fontId="36" fillId="4" borderId="0" xfId="0" applyFont="1" applyFill="1" applyBorder="1"/>
    <xf numFmtId="0" fontId="30" fillId="4" borderId="0" xfId="0" applyFont="1" applyFill="1"/>
    <xf numFmtId="0" fontId="34" fillId="5" borderId="0" xfId="0" applyFont="1" applyFill="1" applyAlignment="1">
      <alignment horizontal="center"/>
    </xf>
    <xf numFmtId="0" fontId="34" fillId="5" borderId="0" xfId="0" applyFont="1" applyFill="1"/>
    <xf numFmtId="0" fontId="0" fillId="0" borderId="0" xfId="0" applyAlignment="1">
      <alignment horizontal="center"/>
    </xf>
    <xf numFmtId="9" fontId="0" fillId="0" borderId="0" xfId="0" applyNumberFormat="1" applyFill="1" applyAlignment="1">
      <alignment horizontal="center"/>
    </xf>
    <xf numFmtId="0" fontId="0" fillId="0" borderId="0" xfId="0" applyFill="1" applyAlignment="1">
      <alignment horizontal="center"/>
    </xf>
    <xf numFmtId="6" fontId="0" fillId="0" borderId="0" xfId="0" applyNumberFormat="1" applyAlignment="1">
      <alignment horizontal="center" vertical="center"/>
    </xf>
    <xf numFmtId="164" fontId="0" fillId="0" borderId="8" xfId="0" applyNumberFormat="1" applyBorder="1"/>
    <xf numFmtId="0" fontId="21" fillId="12" borderId="0" xfId="0" applyFont="1" applyFill="1" applyAlignment="1">
      <alignment horizontal="center"/>
    </xf>
    <xf numFmtId="0" fontId="21" fillId="12" borderId="0" xfId="0" applyFont="1" applyFill="1"/>
    <xf numFmtId="0" fontId="27" fillId="12" borderId="0" xfId="0" applyFont="1" applyFill="1"/>
    <xf numFmtId="0" fontId="0" fillId="12" borderId="0" xfId="0" applyFill="1"/>
    <xf numFmtId="0" fontId="15" fillId="0" borderId="0" xfId="0" applyFont="1" applyBorder="1" applyAlignment="1">
      <alignment horizontal="center" vertical="center"/>
    </xf>
    <xf numFmtId="164" fontId="33" fillId="0" borderId="0" xfId="1" applyNumberFormat="1" applyFont="1" applyBorder="1" applyAlignment="1">
      <alignment horizontal="center" vertical="center"/>
    </xf>
    <xf numFmtId="0" fontId="24" fillId="0" borderId="7" xfId="0" applyFont="1" applyBorder="1"/>
    <xf numFmtId="0" fontId="27" fillId="0" borderId="8" xfId="0" applyFont="1" applyBorder="1"/>
    <xf numFmtId="0" fontId="27" fillId="0" borderId="5" xfId="0" applyFont="1" applyBorder="1"/>
    <xf numFmtId="0" fontId="27" fillId="0" borderId="0" xfId="0" applyFont="1" applyBorder="1"/>
    <xf numFmtId="0" fontId="24" fillId="0" borderId="0" xfId="0" applyFont="1" applyBorder="1"/>
    <xf numFmtId="0" fontId="24" fillId="0" borderId="6" xfId="0" applyFont="1" applyBorder="1"/>
    <xf numFmtId="0" fontId="27" fillId="0" borderId="6" xfId="0" quotePrefix="1" applyFont="1" applyBorder="1"/>
    <xf numFmtId="0" fontId="27" fillId="0" borderId="10" xfId="0" applyFont="1" applyBorder="1"/>
    <xf numFmtId="0" fontId="27" fillId="0" borderId="11" xfId="0" applyFont="1" applyBorder="1"/>
    <xf numFmtId="0" fontId="27" fillId="0" borderId="12" xfId="0" applyFont="1" applyBorder="1"/>
    <xf numFmtId="0" fontId="24" fillId="0" borderId="11" xfId="0" applyFont="1" applyBorder="1"/>
    <xf numFmtId="164" fontId="27" fillId="0" borderId="13" xfId="0" applyNumberFormat="1" applyFont="1" applyBorder="1"/>
    <xf numFmtId="164" fontId="27" fillId="0" borderId="14" xfId="0" applyNumberFormat="1" applyFont="1" applyBorder="1"/>
    <xf numFmtId="164" fontId="24" fillId="0" borderId="14" xfId="0" applyNumberFormat="1" applyFont="1" applyBorder="1"/>
    <xf numFmtId="164" fontId="24" fillId="0" borderId="15" xfId="0" applyNumberFormat="1" applyFont="1" applyBorder="1"/>
    <xf numFmtId="0" fontId="41" fillId="5" borderId="0" xfId="0" applyFont="1" applyFill="1" applyBorder="1" applyAlignment="1">
      <alignment vertical="center"/>
    </xf>
    <xf numFmtId="0" fontId="41" fillId="5" borderId="3" xfId="0" applyFont="1" applyFill="1" applyBorder="1" applyAlignment="1">
      <alignment vertical="center"/>
    </xf>
    <xf numFmtId="0" fontId="41" fillId="5" borderId="4" xfId="0" applyFont="1" applyFill="1" applyBorder="1" applyAlignment="1">
      <alignment vertical="center"/>
    </xf>
    <xf numFmtId="0" fontId="37" fillId="10" borderId="2" xfId="0" applyFont="1" applyFill="1" applyBorder="1" applyAlignment="1">
      <alignment vertical="center"/>
    </xf>
    <xf numFmtId="0" fontId="43" fillId="10" borderId="3" xfId="0" applyFont="1" applyFill="1" applyBorder="1" applyAlignment="1">
      <alignment vertical="center"/>
    </xf>
    <xf numFmtId="0" fontId="43" fillId="10" borderId="4" xfId="0" applyFont="1" applyFill="1" applyBorder="1" applyAlignment="1">
      <alignment vertical="center"/>
    </xf>
    <xf numFmtId="0" fontId="44" fillId="0" borderId="0" xfId="0" applyFont="1" applyAlignment="1">
      <alignment vertical="center"/>
    </xf>
    <xf numFmtId="164" fontId="37" fillId="10" borderId="1" xfId="0" applyNumberFormat="1" applyFont="1" applyFill="1" applyBorder="1" applyAlignment="1">
      <alignment vertical="center"/>
    </xf>
    <xf numFmtId="0" fontId="15" fillId="0" borderId="6" xfId="0" applyFont="1" applyFill="1" applyBorder="1" applyAlignment="1">
      <alignment vertical="top" wrapText="1"/>
    </xf>
    <xf numFmtId="0" fontId="24" fillId="0" borderId="0" xfId="0" applyFont="1" applyAlignment="1">
      <alignment horizontal="left"/>
    </xf>
    <xf numFmtId="0" fontId="24" fillId="0" borderId="0" xfId="0" applyFont="1"/>
    <xf numFmtId="164" fontId="24" fillId="0" borderId="1" xfId="0" applyNumberFormat="1" applyFont="1" applyBorder="1"/>
    <xf numFmtId="0" fontId="24" fillId="0" borderId="2" xfId="0" applyFont="1" applyBorder="1" applyAlignment="1"/>
    <xf numFmtId="0" fontId="24" fillId="0" borderId="3" xfId="0" applyFont="1" applyBorder="1" applyAlignment="1"/>
    <xf numFmtId="0" fontId="27" fillId="0" borderId="4" xfId="0" applyFont="1" applyBorder="1" applyAlignment="1">
      <alignment horizontal="center"/>
    </xf>
    <xf numFmtId="0" fontId="27" fillId="0" borderId="9" xfId="0" applyFont="1" applyBorder="1" applyAlignment="1">
      <alignment horizontal="center"/>
    </xf>
    <xf numFmtId="0" fontId="27" fillId="0" borderId="6" xfId="0" applyFont="1" applyBorder="1" applyAlignment="1">
      <alignment horizontal="center"/>
    </xf>
    <xf numFmtId="0" fontId="1" fillId="0" borderId="6" xfId="0" applyFont="1" applyBorder="1" applyAlignment="1">
      <alignment vertical="top" wrapText="1"/>
    </xf>
    <xf numFmtId="0" fontId="1" fillId="0" borderId="13" xfId="0" applyFont="1" applyBorder="1"/>
    <xf numFmtId="0" fontId="0" fillId="0" borderId="15" xfId="0" applyFont="1" applyBorder="1" applyAlignment="1">
      <alignment vertical="top" wrapText="1"/>
    </xf>
    <xf numFmtId="0" fontId="29" fillId="6" borderId="1" xfId="0" applyFont="1" applyFill="1" applyBorder="1" applyAlignment="1" applyProtection="1">
      <alignment horizontal="center" vertical="center" wrapText="1"/>
      <protection locked="0"/>
    </xf>
    <xf numFmtId="0" fontId="21" fillId="6" borderId="1" xfId="0" applyFont="1" applyFill="1" applyBorder="1" applyAlignment="1" applyProtection="1">
      <alignment horizontal="center" vertical="center"/>
      <protection locked="0"/>
    </xf>
    <xf numFmtId="0" fontId="40" fillId="6" borderId="1" xfId="0" applyFont="1" applyFill="1" applyBorder="1" applyAlignment="1" applyProtection="1">
      <alignment horizontal="center" vertical="center"/>
      <protection locked="0"/>
    </xf>
    <xf numFmtId="164" fontId="16" fillId="0" borderId="1" xfId="1" applyNumberFormat="1" applyFont="1" applyFill="1" applyBorder="1" applyAlignment="1" applyProtection="1">
      <alignment vertical="center" wrapText="1"/>
      <protection locked="0"/>
    </xf>
    <xf numFmtId="0" fontId="5" fillId="3" borderId="2" xfId="0" applyFont="1" applyFill="1" applyBorder="1" applyAlignment="1" applyProtection="1">
      <alignment horizontal="left"/>
      <protection locked="0"/>
    </xf>
    <xf numFmtId="0" fontId="5" fillId="3" borderId="3" xfId="0" applyFont="1" applyFill="1" applyBorder="1" applyAlignment="1" applyProtection="1">
      <alignment horizontal="left"/>
      <protection locked="0"/>
    </xf>
    <xf numFmtId="0" fontId="5" fillId="3" borderId="4" xfId="0" applyFont="1" applyFill="1" applyBorder="1" applyAlignment="1" applyProtection="1">
      <alignment horizontal="left"/>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center" vertical="center"/>
    </xf>
    <xf numFmtId="0" fontId="25" fillId="2" borderId="0" xfId="0" applyFont="1" applyFill="1" applyBorder="1" applyAlignment="1">
      <alignment horizontal="left" vertical="center"/>
    </xf>
    <xf numFmtId="0" fontId="4" fillId="0" borderId="2" xfId="0" applyFont="1" applyFill="1" applyBorder="1" applyAlignment="1">
      <alignment horizontal="left"/>
    </xf>
    <xf numFmtId="0" fontId="4" fillId="0" borderId="3" xfId="0" applyFont="1" applyFill="1" applyBorder="1" applyAlignment="1">
      <alignment horizontal="left"/>
    </xf>
    <xf numFmtId="0" fontId="4" fillId="0" borderId="4" xfId="0" applyFont="1" applyFill="1" applyBorder="1" applyAlignment="1">
      <alignment horizontal="left"/>
    </xf>
    <xf numFmtId="0" fontId="21" fillId="6" borderId="13" xfId="0" applyFont="1" applyFill="1" applyBorder="1" applyAlignment="1" applyProtection="1">
      <alignment horizontal="center" vertical="center"/>
      <protection locked="0"/>
    </xf>
    <xf numFmtId="0" fontId="21" fillId="6" borderId="15" xfId="0" applyFont="1" applyFill="1" applyBorder="1" applyAlignment="1" applyProtection="1">
      <alignment horizontal="center" vertical="center"/>
      <protection locked="0"/>
    </xf>
    <xf numFmtId="0" fontId="2" fillId="2" borderId="0" xfId="0" applyFont="1" applyFill="1" applyBorder="1" applyAlignment="1">
      <alignment horizontal="left" vertical="center" wrapText="1"/>
    </xf>
    <xf numFmtId="0" fontId="2" fillId="2" borderId="0" xfId="0" applyFont="1" applyFill="1" applyBorder="1" applyAlignment="1">
      <alignment horizontal="left" vertical="center"/>
    </xf>
    <xf numFmtId="0" fontId="9" fillId="0" borderId="1" xfId="0" applyFont="1" applyFill="1" applyBorder="1" applyAlignment="1">
      <alignment horizontal="center" vertical="center" wrapText="1"/>
    </xf>
    <xf numFmtId="0" fontId="0" fillId="0" borderId="13" xfId="0" applyBorder="1" applyAlignment="1">
      <alignment horizontal="center" vertical="top"/>
    </xf>
    <xf numFmtId="0" fontId="0" fillId="0" borderId="15" xfId="0" applyBorder="1" applyAlignment="1">
      <alignment horizontal="center" vertical="top"/>
    </xf>
    <xf numFmtId="0" fontId="0" fillId="0" borderId="1" xfId="0" applyBorder="1" applyAlignment="1">
      <alignment horizontal="left" vertical="top" wrapText="1"/>
    </xf>
    <xf numFmtId="0" fontId="18" fillId="0" borderId="1" xfId="0" applyFont="1" applyBorder="1" applyAlignment="1">
      <alignment horizontal="left" vertical="top" wrapText="1"/>
    </xf>
    <xf numFmtId="0" fontId="0" fillId="0" borderId="7" xfId="0" applyFont="1" applyBorder="1" applyAlignment="1">
      <alignment horizontal="left" vertical="top" wrapText="1"/>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0" fillId="0" borderId="5" xfId="0" applyFont="1" applyBorder="1" applyAlignment="1">
      <alignment horizontal="left" vertical="top" wrapText="1"/>
    </xf>
    <xf numFmtId="0" fontId="0" fillId="0" borderId="0" xfId="0" applyFont="1" applyBorder="1" applyAlignment="1">
      <alignment horizontal="left" vertical="top" wrapText="1"/>
    </xf>
    <xf numFmtId="0" fontId="0" fillId="0" borderId="6" xfId="0" applyFont="1" applyBorder="1" applyAlignment="1">
      <alignment horizontal="left" vertical="top" wrapText="1"/>
    </xf>
    <xf numFmtId="0" fontId="0" fillId="0" borderId="10" xfId="0" applyFont="1" applyBorder="1" applyAlignment="1">
      <alignment horizontal="left" vertical="top" wrapText="1"/>
    </xf>
    <xf numFmtId="0" fontId="0" fillId="0" borderId="11" xfId="0" applyFont="1" applyBorder="1" applyAlignment="1">
      <alignment horizontal="left" vertical="top" wrapText="1"/>
    </xf>
    <xf numFmtId="0" fontId="0" fillId="0" borderId="12" xfId="0" applyFont="1" applyBorder="1" applyAlignment="1">
      <alignment horizontal="left" vertical="top" wrapText="1"/>
    </xf>
    <xf numFmtId="0" fontId="21" fillId="6" borderId="1" xfId="0" applyFont="1" applyFill="1" applyBorder="1" applyAlignment="1" applyProtection="1">
      <alignment horizontal="center" vertical="center"/>
      <protection locked="0"/>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23" fillId="0" borderId="2" xfId="0" applyFont="1" applyBorder="1" applyAlignment="1" applyProtection="1">
      <alignment horizontal="center" vertical="center"/>
    </xf>
    <xf numFmtId="0" fontId="23" fillId="0" borderId="3" xfId="0" applyFont="1" applyBorder="1" applyAlignment="1" applyProtection="1">
      <alignment horizontal="center" vertical="center"/>
    </xf>
    <xf numFmtId="0" fontId="23" fillId="0" borderId="4" xfId="0" applyFont="1" applyBorder="1" applyAlignment="1" applyProtection="1">
      <alignment horizontal="center"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0" xfId="0" applyBorder="1" applyAlignment="1">
      <alignment horizontal="left" vertical="top" wrapText="1"/>
    </xf>
    <xf numFmtId="0" fontId="0" fillId="0" borderId="6"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33" fillId="0" borderId="13" xfId="0" quotePrefix="1" applyFont="1" applyBorder="1" applyAlignment="1">
      <alignment horizontal="center" vertical="center"/>
    </xf>
    <xf numFmtId="0" fontId="33" fillId="0" borderId="15" xfId="0" applyFont="1" applyBorder="1" applyAlignment="1">
      <alignment horizontal="center" vertical="center"/>
    </xf>
    <xf numFmtId="164" fontId="33" fillId="0" borderId="13" xfId="1" applyNumberFormat="1" applyFont="1" applyBorder="1" applyAlignment="1" applyProtection="1">
      <alignment horizontal="center" vertical="center"/>
      <protection locked="0"/>
    </xf>
    <xf numFmtId="164" fontId="33" fillId="0" borderId="15" xfId="1" applyNumberFormat="1" applyFont="1" applyBorder="1" applyAlignment="1" applyProtection="1">
      <alignment horizontal="center" vertical="center"/>
      <protection locked="0"/>
    </xf>
    <xf numFmtId="0" fontId="24" fillId="0" borderId="2" xfId="0" applyFont="1" applyBorder="1" applyAlignment="1">
      <alignment horizontal="center" wrapText="1"/>
    </xf>
    <xf numFmtId="0" fontId="24" fillId="0" borderId="4" xfId="0" applyFont="1" applyBorder="1" applyAlignment="1">
      <alignment horizontal="center" wrapText="1"/>
    </xf>
    <xf numFmtId="0" fontId="39" fillId="11" borderId="2" xfId="0" applyFont="1" applyFill="1" applyBorder="1" applyAlignment="1">
      <alignment horizontal="left" vertical="top" wrapText="1"/>
    </xf>
    <xf numFmtId="0" fontId="39" fillId="11" borderId="4" xfId="0" applyFont="1" applyFill="1" applyBorder="1" applyAlignment="1">
      <alignment horizontal="left" vertical="top" wrapText="1"/>
    </xf>
    <xf numFmtId="0" fontId="39" fillId="11" borderId="1" xfId="0" applyFont="1" applyFill="1" applyBorder="1" applyAlignment="1">
      <alignment horizontal="left" vertical="top" wrapText="1"/>
    </xf>
    <xf numFmtId="0" fontId="1" fillId="6" borderId="16" xfId="0" applyFont="1" applyFill="1" applyBorder="1" applyAlignment="1" applyProtection="1">
      <alignment horizontal="center" vertical="top" wrapText="1"/>
    </xf>
    <xf numFmtId="0" fontId="1" fillId="6" borderId="17" xfId="0" applyFont="1" applyFill="1" applyBorder="1" applyAlignment="1" applyProtection="1">
      <alignment horizontal="center" vertical="top"/>
    </xf>
    <xf numFmtId="0" fontId="19" fillId="7" borderId="18" xfId="0" applyFont="1" applyFill="1" applyBorder="1" applyAlignment="1" applyProtection="1">
      <alignment horizontal="center" vertical="top" wrapText="1"/>
    </xf>
    <xf numFmtId="0" fontId="19" fillId="7" borderId="19" xfId="0" applyFont="1" applyFill="1" applyBorder="1" applyAlignment="1" applyProtection="1">
      <alignment horizontal="center" vertical="top"/>
    </xf>
    <xf numFmtId="0" fontId="1" fillId="8" borderId="16" xfId="0" applyFont="1" applyFill="1" applyBorder="1" applyAlignment="1" applyProtection="1">
      <alignment horizontal="center" vertical="top" wrapText="1"/>
    </xf>
    <xf numFmtId="0" fontId="1" fillId="8" borderId="17" xfId="0" applyFont="1" applyFill="1" applyBorder="1" applyAlignment="1" applyProtection="1">
      <alignment horizontal="center" vertical="top"/>
    </xf>
    <xf numFmtId="0" fontId="1" fillId="9" borderId="16" xfId="0" applyFont="1" applyFill="1" applyBorder="1" applyAlignment="1" applyProtection="1">
      <alignment horizontal="center" vertical="top" wrapText="1"/>
    </xf>
    <xf numFmtId="0" fontId="1" fillId="9" borderId="20" xfId="0" applyFont="1" applyFill="1" applyBorder="1" applyAlignment="1" applyProtection="1">
      <alignment horizontal="center" vertical="top"/>
    </xf>
    <xf numFmtId="0" fontId="30" fillId="0" borderId="0" xfId="0" quotePrefix="1" applyFont="1" applyAlignment="1">
      <alignment horizontal="left"/>
    </xf>
    <xf numFmtId="0" fontId="30" fillId="0" borderId="0" xfId="0" quotePrefix="1" applyFont="1" applyAlignment="1">
      <alignment horizontal="left" wrapText="1"/>
    </xf>
    <xf numFmtId="0" fontId="38" fillId="11" borderId="2" xfId="0" applyFont="1" applyFill="1" applyBorder="1" applyAlignment="1" applyProtection="1">
      <alignment horizontal="left" vertical="top" wrapText="1"/>
    </xf>
    <xf numFmtId="0" fontId="38" fillId="11" borderId="4" xfId="0" applyFont="1" applyFill="1" applyBorder="1" applyAlignment="1" applyProtection="1">
      <alignment horizontal="left" vertical="top" wrapText="1"/>
    </xf>
    <xf numFmtId="164" fontId="29" fillId="6" borderId="9" xfId="1" applyNumberFormat="1" applyFont="1" applyFill="1" applyBorder="1" applyAlignment="1" applyProtection="1">
      <alignment horizontal="center" vertical="center"/>
      <protection locked="0"/>
    </xf>
    <xf numFmtId="164" fontId="29" fillId="6" borderId="12" xfId="1" applyNumberFormat="1" applyFont="1" applyFill="1" applyBorder="1" applyAlignment="1" applyProtection="1">
      <alignment horizontal="center" vertical="center"/>
      <protection locked="0"/>
    </xf>
    <xf numFmtId="0" fontId="38" fillId="11" borderId="1" xfId="0" applyFont="1" applyFill="1" applyBorder="1" applyAlignment="1" applyProtection="1">
      <alignment horizontal="left" vertical="top" wrapText="1"/>
    </xf>
    <xf numFmtId="0" fontId="1" fillId="0" borderId="0" xfId="0" applyFont="1" applyAlignment="1">
      <alignment horizontal="left" vertical="top" wrapText="1"/>
    </xf>
    <xf numFmtId="164" fontId="21" fillId="12" borderId="0" xfId="0" applyNumberFormat="1" applyFont="1" applyFill="1" applyAlignment="1">
      <alignment horizontal="center" vertical="center"/>
    </xf>
    <xf numFmtId="164" fontId="37" fillId="10" borderId="9" xfId="0" applyNumberFormat="1" applyFont="1" applyFill="1" applyBorder="1" applyAlignment="1">
      <alignment horizontal="center" vertical="center"/>
    </xf>
    <xf numFmtId="0" fontId="37" fillId="10" borderId="12" xfId="0" applyFont="1" applyFill="1" applyBorder="1" applyAlignment="1">
      <alignment horizontal="center" vertical="center"/>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10" xfId="0" applyFont="1" applyBorder="1" applyAlignment="1">
      <alignment horizontal="left" vertical="center" wrapText="1"/>
    </xf>
    <xf numFmtId="0" fontId="16" fillId="0" borderId="11" xfId="0" applyFont="1" applyBorder="1" applyAlignment="1">
      <alignment horizontal="left" vertical="center" wrapText="1"/>
    </xf>
    <xf numFmtId="0" fontId="15" fillId="0" borderId="2" xfId="0" applyFont="1" applyFill="1" applyBorder="1" applyAlignment="1">
      <alignment horizontal="left" vertical="top" wrapText="1"/>
    </xf>
    <xf numFmtId="0" fontId="15" fillId="0" borderId="3" xfId="0" applyFont="1" applyFill="1" applyBorder="1" applyAlignment="1">
      <alignment horizontal="left" vertical="top" wrapText="1"/>
    </xf>
    <xf numFmtId="0" fontId="15" fillId="0" borderId="4" xfId="0" applyFont="1" applyFill="1" applyBorder="1" applyAlignment="1">
      <alignment horizontal="left" vertical="top" wrapText="1"/>
    </xf>
    <xf numFmtId="0" fontId="18" fillId="0" borderId="0" xfId="0" applyFont="1" applyBorder="1" applyAlignment="1">
      <alignment horizontal="left" vertical="top" wrapText="1"/>
    </xf>
  </cellXfs>
  <cellStyles count="2">
    <cellStyle name="Normal" xfId="0" builtinId="0"/>
    <cellStyle name="Valuta" xfId="1" builtinId="4"/>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E22" sqref="E22"/>
    </sheetView>
  </sheetViews>
  <sheetFormatPr defaultRowHeight="15" x14ac:dyDescent="0.25"/>
  <cols>
    <col min="4" max="4" width="10" customWidth="1"/>
    <col min="9" max="9" width="9.7109375" customWidth="1"/>
    <col min="13" max="13" width="11.42578125" customWidth="1"/>
  </cols>
  <sheetData>
    <row r="1" spans="1:13" ht="79.5" customHeight="1" x14ac:dyDescent="0.25">
      <c r="A1" s="141" t="s">
        <v>88</v>
      </c>
      <c r="B1" s="142"/>
      <c r="C1" s="142"/>
      <c r="D1" s="142"/>
      <c r="E1" s="142"/>
      <c r="F1" s="142"/>
      <c r="G1" s="142"/>
      <c r="H1" s="142"/>
      <c r="I1" s="142"/>
      <c r="J1" s="142"/>
      <c r="K1" s="142"/>
      <c r="L1" s="142"/>
      <c r="M1" s="142"/>
    </row>
    <row r="4" spans="1:13" ht="23.25" x14ac:dyDescent="0.25">
      <c r="A4" s="143" t="s">
        <v>8</v>
      </c>
      <c r="B4" s="143"/>
      <c r="C4" s="143"/>
      <c r="D4" s="143"/>
      <c r="E4" s="143"/>
      <c r="F4" s="143"/>
      <c r="G4" s="143"/>
      <c r="H4" s="143"/>
      <c r="I4" s="143"/>
      <c r="J4" s="143"/>
      <c r="K4" s="143"/>
      <c r="L4" s="143"/>
      <c r="M4" s="143"/>
    </row>
    <row r="5" spans="1:13" x14ac:dyDescent="0.25">
      <c r="A5" s="1"/>
      <c r="B5" s="1"/>
      <c r="C5" s="1"/>
      <c r="D5" s="1"/>
      <c r="E5" s="1"/>
      <c r="F5" s="1"/>
      <c r="G5" s="1"/>
      <c r="H5" s="1"/>
      <c r="I5" s="1"/>
    </row>
    <row r="6" spans="1:13" ht="18.75" x14ac:dyDescent="0.3">
      <c r="A6" s="144" t="s">
        <v>85</v>
      </c>
      <c r="B6" s="145"/>
      <c r="C6" s="145"/>
      <c r="D6" s="146"/>
      <c r="E6" s="138" t="s">
        <v>152</v>
      </c>
      <c r="F6" s="139"/>
      <c r="G6" s="139"/>
      <c r="H6" s="139"/>
      <c r="I6" s="139"/>
      <c r="J6" s="139"/>
      <c r="K6" s="139"/>
      <c r="L6" s="139"/>
      <c r="M6" s="140"/>
    </row>
    <row r="7" spans="1:13" x14ac:dyDescent="0.25">
      <c r="A7" s="1"/>
      <c r="B7" s="1"/>
      <c r="C7" s="1"/>
      <c r="D7" s="1"/>
      <c r="E7" s="1"/>
      <c r="F7" s="1"/>
      <c r="G7" s="1"/>
      <c r="H7" s="1"/>
      <c r="I7" s="1"/>
    </row>
    <row r="8" spans="1:13" ht="18.75" x14ac:dyDescent="0.3">
      <c r="A8" s="144" t="s">
        <v>86</v>
      </c>
      <c r="B8" s="145"/>
      <c r="C8" s="145"/>
      <c r="D8" s="146"/>
      <c r="E8" s="138" t="s">
        <v>153</v>
      </c>
      <c r="F8" s="139"/>
      <c r="G8" s="139"/>
      <c r="H8" s="139"/>
      <c r="I8" s="139"/>
      <c r="J8" s="139"/>
      <c r="K8" s="139"/>
      <c r="L8" s="139"/>
      <c r="M8" s="140"/>
    </row>
    <row r="9" spans="1:13" x14ac:dyDescent="0.25">
      <c r="A9" s="1"/>
      <c r="B9" s="1"/>
      <c r="C9" s="1"/>
      <c r="D9" s="1"/>
      <c r="E9" s="1"/>
      <c r="F9" s="1"/>
      <c r="G9" s="1"/>
      <c r="H9" s="1"/>
      <c r="I9" s="1"/>
    </row>
    <row r="10" spans="1:13" ht="18.75" x14ac:dyDescent="0.3">
      <c r="A10" s="144" t="s">
        <v>87</v>
      </c>
      <c r="B10" s="145"/>
      <c r="C10" s="145"/>
      <c r="D10" s="146"/>
      <c r="E10" s="138" t="s">
        <v>154</v>
      </c>
      <c r="F10" s="139"/>
      <c r="G10" s="139"/>
      <c r="H10" s="139"/>
      <c r="I10" s="139"/>
      <c r="J10" s="139"/>
      <c r="K10" s="139"/>
      <c r="L10" s="139"/>
      <c r="M10" s="140"/>
    </row>
    <row r="11" spans="1:13" x14ac:dyDescent="0.25">
      <c r="A11" s="1"/>
      <c r="B11" s="1"/>
      <c r="C11" s="1"/>
      <c r="D11" s="1"/>
      <c r="E11" s="1"/>
      <c r="F11" s="1"/>
      <c r="G11" s="1"/>
      <c r="H11" s="1"/>
      <c r="I11" s="1"/>
    </row>
    <row r="14" spans="1:13" ht="18.75" x14ac:dyDescent="0.3">
      <c r="A14" s="54" t="s">
        <v>129</v>
      </c>
      <c r="B14" s="54"/>
      <c r="C14" s="54"/>
      <c r="D14" s="84"/>
      <c r="E14" s="84"/>
      <c r="F14" s="84"/>
      <c r="G14" s="84"/>
      <c r="H14" s="84"/>
      <c r="I14" s="84"/>
      <c r="J14" s="85"/>
      <c r="K14" s="85"/>
      <c r="L14" s="14"/>
      <c r="M14" s="14"/>
    </row>
  </sheetData>
  <sheetProtection algorithmName="SHA-512" hashValue="ICS2cE0YNwlL6IeyCviwMgk5LLPHCnSu15IIOcy286X++mqJkaEeQU89tlvN8zoNl8/H9JYkP2RQ6I76MOnfCg==" saltValue="ciVIbpzijgsMoWEzxjuegQ==" spinCount="100000" sheet="1" objects="1" scenarios="1"/>
  <mergeCells count="8">
    <mergeCell ref="E6:M6"/>
    <mergeCell ref="E8:M8"/>
    <mergeCell ref="E10:M10"/>
    <mergeCell ref="A1:M1"/>
    <mergeCell ref="A4:M4"/>
    <mergeCell ref="A6:D6"/>
    <mergeCell ref="A8:D8"/>
    <mergeCell ref="A10:D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workbookViewId="0">
      <pane ySplit="9" topLeftCell="A10" activePane="bottomLeft" state="frozen"/>
      <selection pane="bottomLeft" activeCell="A5" sqref="A5"/>
    </sheetView>
  </sheetViews>
  <sheetFormatPr defaultRowHeight="15" x14ac:dyDescent="0.25"/>
  <cols>
    <col min="1" max="1" width="7.5703125" customWidth="1"/>
    <col min="2" max="2" width="81.42578125" customWidth="1"/>
    <col min="5" max="5" width="5.85546875" customWidth="1"/>
    <col min="6" max="6" width="51" customWidth="1"/>
    <col min="7" max="7" width="9.140625" customWidth="1"/>
    <col min="8" max="8" width="17.7109375" customWidth="1"/>
  </cols>
  <sheetData>
    <row r="1" spans="1:7" ht="51" customHeight="1" x14ac:dyDescent="0.25">
      <c r="A1" s="149" t="s">
        <v>88</v>
      </c>
      <c r="B1" s="150"/>
      <c r="C1" s="150"/>
      <c r="D1" s="150"/>
      <c r="E1" s="150"/>
      <c r="F1" s="150"/>
    </row>
    <row r="2" spans="1:7" x14ac:dyDescent="0.25">
      <c r="C2" s="2"/>
      <c r="D2" s="3" t="s">
        <v>0</v>
      </c>
      <c r="E2" s="4"/>
      <c r="F2" s="4"/>
    </row>
    <row r="3" spans="1:7" ht="21" x14ac:dyDescent="0.35">
      <c r="A3" s="5"/>
      <c r="B3" s="16" t="s">
        <v>49</v>
      </c>
      <c r="C3" s="6"/>
      <c r="D3" s="6"/>
      <c r="F3" s="8"/>
    </row>
    <row r="4" spans="1:7" ht="15.75" x14ac:dyDescent="0.25">
      <c r="A4" s="5"/>
      <c r="B4" s="15" t="s">
        <v>9</v>
      </c>
      <c r="C4" s="6"/>
      <c r="D4" s="6"/>
      <c r="F4" s="8"/>
    </row>
    <row r="5" spans="1:7" ht="18.75" x14ac:dyDescent="0.25">
      <c r="A5" s="5"/>
      <c r="B5" s="7"/>
      <c r="C5" s="6"/>
      <c r="D5" s="6"/>
      <c r="F5" s="8"/>
    </row>
    <row r="6" spans="1:7" x14ac:dyDescent="0.25">
      <c r="C6" s="151" t="s">
        <v>7</v>
      </c>
      <c r="D6" s="151"/>
      <c r="E6" s="11"/>
      <c r="F6" s="12"/>
    </row>
    <row r="7" spans="1:7" ht="3.75" customHeight="1" x14ac:dyDescent="0.25">
      <c r="A7" s="9"/>
      <c r="B7" s="10"/>
      <c r="C7" s="6"/>
      <c r="D7" s="6"/>
      <c r="E7" s="11"/>
      <c r="F7" s="12"/>
    </row>
    <row r="8" spans="1:7" x14ac:dyDescent="0.25">
      <c r="A8" s="80" t="s">
        <v>1</v>
      </c>
      <c r="B8" s="80" t="s">
        <v>2</v>
      </c>
      <c r="C8" s="44" t="s">
        <v>6</v>
      </c>
      <c r="D8" s="44" t="s">
        <v>0</v>
      </c>
      <c r="E8" s="6"/>
      <c r="F8" s="12"/>
    </row>
    <row r="9" spans="1:7" ht="9.75" customHeight="1" x14ac:dyDescent="0.25">
      <c r="A9" s="9"/>
      <c r="B9" s="10"/>
      <c r="C9" s="25"/>
      <c r="D9" s="25"/>
      <c r="E9" s="25"/>
      <c r="F9" s="12"/>
    </row>
    <row r="10" spans="1:7" x14ac:dyDescent="0.25">
      <c r="A10" s="23" t="s">
        <v>3</v>
      </c>
      <c r="B10" s="65" t="s">
        <v>4</v>
      </c>
      <c r="C10" s="68"/>
      <c r="D10" s="68"/>
    </row>
    <row r="11" spans="1:7" ht="18.75" x14ac:dyDescent="0.25">
      <c r="A11" s="30" t="s">
        <v>5</v>
      </c>
      <c r="B11" s="27" t="s">
        <v>10</v>
      </c>
      <c r="C11" s="134" t="s">
        <v>151</v>
      </c>
      <c r="D11" s="135"/>
      <c r="E11" s="19"/>
      <c r="F11" s="63"/>
      <c r="G11" s="13"/>
    </row>
    <row r="12" spans="1:7" s="18" customFormat="1" ht="30" x14ac:dyDescent="0.25">
      <c r="A12" s="30" t="s">
        <v>15</v>
      </c>
      <c r="B12" s="31" t="s">
        <v>11</v>
      </c>
      <c r="C12" s="134" t="s">
        <v>151</v>
      </c>
      <c r="D12" s="134"/>
      <c r="E12" s="21"/>
      <c r="F12" s="64"/>
      <c r="G12"/>
    </row>
    <row r="13" spans="1:7" ht="18.75" x14ac:dyDescent="0.25">
      <c r="A13" s="32" t="s">
        <v>16</v>
      </c>
      <c r="B13" s="26" t="s">
        <v>128</v>
      </c>
      <c r="C13" s="135" t="s">
        <v>151</v>
      </c>
      <c r="D13" s="135"/>
      <c r="E13" s="13"/>
      <c r="F13" s="13"/>
    </row>
    <row r="14" spans="1:7" ht="15.75" x14ac:dyDescent="0.25">
      <c r="A14" s="20"/>
      <c r="B14" s="17"/>
      <c r="C14" s="62"/>
      <c r="D14" s="62"/>
    </row>
    <row r="15" spans="1:7" x14ac:dyDescent="0.25">
      <c r="A15" s="20"/>
      <c r="B15" s="17"/>
      <c r="C15" s="55"/>
      <c r="D15" s="55"/>
    </row>
    <row r="16" spans="1:7" x14ac:dyDescent="0.25">
      <c r="A16" s="23">
        <v>2</v>
      </c>
      <c r="B16" s="65" t="s">
        <v>12</v>
      </c>
      <c r="C16" s="66"/>
      <c r="D16" s="66"/>
    </row>
    <row r="18" spans="1:4" x14ac:dyDescent="0.25">
      <c r="A18" s="152" t="s">
        <v>33</v>
      </c>
      <c r="B18" s="132" t="s">
        <v>150</v>
      </c>
      <c r="C18" s="147" t="s">
        <v>151</v>
      </c>
      <c r="D18" s="147"/>
    </row>
    <row r="19" spans="1:4" ht="29.25" customHeight="1" x14ac:dyDescent="0.25">
      <c r="A19" s="153"/>
      <c r="B19" s="133" t="s">
        <v>127</v>
      </c>
      <c r="C19" s="148"/>
      <c r="D19" s="148"/>
    </row>
    <row r="20" spans="1:4" x14ac:dyDescent="0.25">
      <c r="A20" s="60" t="s">
        <v>34</v>
      </c>
      <c r="B20" s="131" t="s">
        <v>13</v>
      </c>
      <c r="C20" s="147" t="s">
        <v>151</v>
      </c>
      <c r="D20" s="147"/>
    </row>
    <row r="21" spans="1:4" ht="75" x14ac:dyDescent="0.25">
      <c r="A21" s="61"/>
      <c r="B21" s="56" t="s">
        <v>148</v>
      </c>
      <c r="C21" s="148"/>
      <c r="D21" s="148"/>
    </row>
    <row r="22" spans="1:4" x14ac:dyDescent="0.25">
      <c r="A22" s="60" t="s">
        <v>35</v>
      </c>
      <c r="B22" s="57" t="s">
        <v>17</v>
      </c>
      <c r="C22" s="147" t="s">
        <v>151</v>
      </c>
      <c r="D22" s="147"/>
    </row>
    <row r="23" spans="1:4" ht="90" x14ac:dyDescent="0.25">
      <c r="A23" s="61"/>
      <c r="B23" s="56" t="s">
        <v>115</v>
      </c>
      <c r="C23" s="148"/>
      <c r="D23" s="148"/>
    </row>
    <row r="24" spans="1:4" x14ac:dyDescent="0.25">
      <c r="A24" s="60" t="s">
        <v>36</v>
      </c>
      <c r="B24" s="57" t="s">
        <v>18</v>
      </c>
      <c r="C24" s="147" t="s">
        <v>151</v>
      </c>
      <c r="D24" s="147"/>
    </row>
    <row r="25" spans="1:4" ht="60" x14ac:dyDescent="0.25">
      <c r="A25" s="61"/>
      <c r="B25" s="56" t="s">
        <v>116</v>
      </c>
      <c r="C25" s="148"/>
      <c r="D25" s="148"/>
    </row>
    <row r="26" spans="1:4" x14ac:dyDescent="0.25">
      <c r="A26" s="60" t="s">
        <v>149</v>
      </c>
      <c r="B26" s="57" t="s">
        <v>19</v>
      </c>
      <c r="C26" s="147" t="s">
        <v>151</v>
      </c>
      <c r="D26" s="147"/>
    </row>
    <row r="27" spans="1:4" ht="75" x14ac:dyDescent="0.25">
      <c r="A27" s="61"/>
      <c r="B27" s="56" t="s">
        <v>117</v>
      </c>
      <c r="C27" s="148"/>
      <c r="D27" s="148"/>
    </row>
    <row r="28" spans="1:4" ht="18.75" x14ac:dyDescent="0.25">
      <c r="A28" s="23">
        <v>3</v>
      </c>
      <c r="B28" s="65" t="s">
        <v>20</v>
      </c>
      <c r="C28" s="114"/>
      <c r="D28" s="114"/>
    </row>
    <row r="29" spans="1:4" ht="30" x14ac:dyDescent="0.25">
      <c r="A29" s="32" t="s">
        <v>37</v>
      </c>
      <c r="B29" s="58" t="s">
        <v>21</v>
      </c>
      <c r="C29" s="135" t="s">
        <v>151</v>
      </c>
      <c r="D29" s="135"/>
    </row>
    <row r="30" spans="1:4" ht="30" x14ac:dyDescent="0.25">
      <c r="A30" s="32" t="s">
        <v>38</v>
      </c>
      <c r="B30" s="58" t="s">
        <v>22</v>
      </c>
      <c r="C30" s="135" t="s">
        <v>151</v>
      </c>
      <c r="D30" s="135"/>
    </row>
    <row r="31" spans="1:4" ht="18.75" x14ac:dyDescent="0.25">
      <c r="A31" s="32" t="s">
        <v>39</v>
      </c>
      <c r="B31" s="58" t="s">
        <v>23</v>
      </c>
      <c r="C31" s="135" t="s">
        <v>151</v>
      </c>
      <c r="D31" s="135"/>
    </row>
    <row r="32" spans="1:4" ht="18.75" x14ac:dyDescent="0.25">
      <c r="A32" s="32" t="s">
        <v>40</v>
      </c>
      <c r="B32" s="58" t="s">
        <v>24</v>
      </c>
      <c r="C32" s="135" t="s">
        <v>151</v>
      </c>
      <c r="D32" s="135"/>
    </row>
    <row r="33" spans="1:9" ht="30" x14ac:dyDescent="0.25">
      <c r="A33" s="32" t="s">
        <v>41</v>
      </c>
      <c r="B33" s="58" t="s">
        <v>25</v>
      </c>
      <c r="C33" s="135" t="s">
        <v>151</v>
      </c>
      <c r="D33" s="135"/>
    </row>
    <row r="34" spans="1:9" ht="18.75" x14ac:dyDescent="0.25">
      <c r="A34" s="32" t="s">
        <v>42</v>
      </c>
      <c r="B34" s="58" t="s">
        <v>26</v>
      </c>
      <c r="C34" s="135" t="s">
        <v>151</v>
      </c>
      <c r="D34" s="135"/>
    </row>
    <row r="35" spans="1:9" ht="30" x14ac:dyDescent="0.25">
      <c r="A35" s="32" t="s">
        <v>43</v>
      </c>
      <c r="B35" s="58" t="s">
        <v>27</v>
      </c>
      <c r="C35" s="135" t="s">
        <v>151</v>
      </c>
      <c r="D35" s="135"/>
    </row>
    <row r="36" spans="1:9" ht="18.75" x14ac:dyDescent="0.25">
      <c r="A36" s="32" t="s">
        <v>44</v>
      </c>
      <c r="B36" s="58" t="s">
        <v>28</v>
      </c>
      <c r="C36" s="135" t="s">
        <v>151</v>
      </c>
      <c r="D36" s="135"/>
    </row>
    <row r="37" spans="1:9" ht="18.75" x14ac:dyDescent="0.25">
      <c r="A37" s="32" t="s">
        <v>45</v>
      </c>
      <c r="B37" s="58" t="s">
        <v>29</v>
      </c>
      <c r="C37" s="135" t="s">
        <v>151</v>
      </c>
      <c r="D37" s="135"/>
    </row>
    <row r="38" spans="1:9" ht="18.75" x14ac:dyDescent="0.25">
      <c r="A38" s="23">
        <v>4</v>
      </c>
      <c r="B38" s="74" t="s">
        <v>30</v>
      </c>
      <c r="C38" s="115"/>
      <c r="D38" s="116"/>
    </row>
    <row r="39" spans="1:9" ht="30" x14ac:dyDescent="0.25">
      <c r="A39" s="32" t="s">
        <v>46</v>
      </c>
      <c r="B39" s="58" t="s">
        <v>31</v>
      </c>
      <c r="C39" s="135" t="s">
        <v>151</v>
      </c>
      <c r="D39" s="135"/>
    </row>
    <row r="40" spans="1:9" s="18" customFormat="1" ht="30" x14ac:dyDescent="0.25">
      <c r="A40" s="32" t="s">
        <v>47</v>
      </c>
      <c r="B40" s="72" t="s">
        <v>92</v>
      </c>
      <c r="C40" s="135" t="s">
        <v>151</v>
      </c>
      <c r="D40" s="135"/>
      <c r="F40"/>
      <c r="G40"/>
      <c r="H40"/>
      <c r="I40"/>
    </row>
    <row r="41" spans="1:9" ht="30" x14ac:dyDescent="0.25">
      <c r="A41" s="32" t="s">
        <v>48</v>
      </c>
      <c r="B41" s="59" t="s">
        <v>32</v>
      </c>
      <c r="C41" s="135" t="s">
        <v>151</v>
      </c>
      <c r="D41" s="135"/>
    </row>
    <row r="42" spans="1:9" x14ac:dyDescent="0.25">
      <c r="A42" s="20"/>
      <c r="B42" s="22"/>
    </row>
    <row r="43" spans="1:9" x14ac:dyDescent="0.25">
      <c r="A43" s="20"/>
      <c r="B43" s="22"/>
    </row>
    <row r="44" spans="1:9" x14ac:dyDescent="0.25">
      <c r="A44" s="20"/>
      <c r="B44" s="17"/>
    </row>
    <row r="45" spans="1:9" x14ac:dyDescent="0.25">
      <c r="B45" s="17"/>
    </row>
  </sheetData>
  <sheetProtection algorithmName="SHA-512" hashValue="DvOTHEMIva8MVt2+UDb9wSC85u7b0lDPrtVCPix5nTMm3RqXZILZaFZFO20AMMEGe7u4EKDQb3cvELW0ziWIGg==" saltValue="d3fHHwc/wYoUM+85I8dWYA==" spinCount="100000" sheet="1" objects="1" scenarios="1"/>
  <mergeCells count="13">
    <mergeCell ref="C24:C25"/>
    <mergeCell ref="D24:D25"/>
    <mergeCell ref="C26:C27"/>
    <mergeCell ref="D26:D27"/>
    <mergeCell ref="A1:F1"/>
    <mergeCell ref="C6:D6"/>
    <mergeCell ref="D20:D21"/>
    <mergeCell ref="C20:C21"/>
    <mergeCell ref="C22:C23"/>
    <mergeCell ref="D22:D23"/>
    <mergeCell ref="A18:A19"/>
    <mergeCell ref="C18:C19"/>
    <mergeCell ref="D18:D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Normal="100" workbookViewId="0">
      <pane ySplit="8" topLeftCell="A18" activePane="bottomLeft" state="frozen"/>
      <selection pane="bottomLeft" sqref="A1:M3"/>
    </sheetView>
  </sheetViews>
  <sheetFormatPr defaultRowHeight="15" x14ac:dyDescent="0.25"/>
  <sheetData>
    <row r="1" spans="1:13" ht="26.25" customHeight="1" x14ac:dyDescent="0.25">
      <c r="A1" s="149" t="s">
        <v>88</v>
      </c>
      <c r="B1" s="149"/>
      <c r="C1" s="149"/>
      <c r="D1" s="149"/>
      <c r="E1" s="149"/>
      <c r="F1" s="149"/>
      <c r="G1" s="149"/>
      <c r="H1" s="149"/>
      <c r="I1" s="149"/>
      <c r="J1" s="149"/>
      <c r="K1" s="149"/>
      <c r="L1" s="149"/>
      <c r="M1" s="149"/>
    </row>
    <row r="2" spans="1:13" ht="15" customHeight="1" x14ac:dyDescent="0.25">
      <c r="A2" s="149"/>
      <c r="B2" s="149"/>
      <c r="C2" s="149"/>
      <c r="D2" s="149"/>
      <c r="E2" s="149"/>
      <c r="F2" s="149"/>
      <c r="G2" s="149"/>
      <c r="H2" s="149"/>
      <c r="I2" s="149"/>
      <c r="J2" s="149"/>
      <c r="K2" s="149"/>
      <c r="L2" s="149"/>
      <c r="M2" s="149"/>
    </row>
    <row r="3" spans="1:13" x14ac:dyDescent="0.25">
      <c r="A3" s="149"/>
      <c r="B3" s="149"/>
      <c r="C3" s="149"/>
      <c r="D3" s="149"/>
      <c r="E3" s="149"/>
      <c r="F3" s="149"/>
      <c r="G3" s="149"/>
      <c r="H3" s="149"/>
      <c r="I3" s="149"/>
      <c r="J3" s="149"/>
      <c r="K3" s="149"/>
      <c r="L3" s="149"/>
      <c r="M3" s="149"/>
    </row>
    <row r="5" spans="1:13" ht="21" x14ac:dyDescent="0.35">
      <c r="B5" s="16" t="s">
        <v>67</v>
      </c>
    </row>
    <row r="6" spans="1:13" ht="15.75" x14ac:dyDescent="0.25">
      <c r="B6" s="15" t="s">
        <v>9</v>
      </c>
    </row>
    <row r="9" spans="1:13" x14ac:dyDescent="0.25">
      <c r="A9" s="41"/>
      <c r="B9" s="42" t="s">
        <v>50</v>
      </c>
      <c r="C9" s="43"/>
      <c r="D9" s="41"/>
      <c r="E9" s="41"/>
      <c r="F9" s="41"/>
      <c r="G9" s="41"/>
      <c r="H9" s="41"/>
      <c r="I9" s="41"/>
      <c r="J9" s="41"/>
      <c r="K9" s="41"/>
      <c r="L9" s="41"/>
      <c r="M9" s="41"/>
    </row>
    <row r="11" spans="1:13" ht="15" customHeight="1" x14ac:dyDescent="0.25">
      <c r="A11" s="37">
        <v>1</v>
      </c>
      <c r="B11" s="156" t="s">
        <v>51</v>
      </c>
      <c r="C11" s="157"/>
      <c r="D11" s="157"/>
      <c r="E11" s="157"/>
      <c r="F11" s="157"/>
      <c r="G11" s="157"/>
      <c r="H11" s="157"/>
      <c r="I11" s="158"/>
      <c r="K11" s="166" t="s">
        <v>7</v>
      </c>
      <c r="L11" s="167"/>
    </row>
    <row r="12" spans="1:13" ht="15" customHeight="1" x14ac:dyDescent="0.25">
      <c r="A12" s="34"/>
      <c r="B12" s="159"/>
      <c r="C12" s="160"/>
      <c r="D12" s="160"/>
      <c r="E12" s="160"/>
      <c r="F12" s="160"/>
      <c r="G12" s="160"/>
      <c r="H12" s="160"/>
      <c r="I12" s="161"/>
      <c r="K12" s="73" t="s">
        <v>6</v>
      </c>
      <c r="L12" s="73" t="s">
        <v>0</v>
      </c>
    </row>
    <row r="13" spans="1:13" ht="15" customHeight="1" x14ac:dyDescent="0.25">
      <c r="A13" s="35"/>
      <c r="B13" s="162"/>
      <c r="C13" s="163"/>
      <c r="D13" s="163"/>
      <c r="E13" s="163"/>
      <c r="F13" s="163"/>
      <c r="G13" s="163"/>
      <c r="H13" s="163"/>
      <c r="I13" s="164"/>
    </row>
    <row r="14" spans="1:13" ht="18.75" x14ac:dyDescent="0.25">
      <c r="A14" s="36" t="s">
        <v>5</v>
      </c>
      <c r="B14" s="154" t="s">
        <v>52</v>
      </c>
      <c r="C14" s="154"/>
      <c r="D14" s="154"/>
      <c r="E14" s="154"/>
      <c r="F14" s="155" t="s">
        <v>53</v>
      </c>
      <c r="G14" s="155"/>
      <c r="H14" s="155"/>
      <c r="I14" s="155"/>
      <c r="K14" s="135" t="s">
        <v>151</v>
      </c>
      <c r="L14" s="135"/>
    </row>
    <row r="15" spans="1:13" ht="18.75" x14ac:dyDescent="0.25">
      <c r="A15" s="36" t="s">
        <v>15</v>
      </c>
      <c r="B15" s="154" t="s">
        <v>54</v>
      </c>
      <c r="C15" s="154"/>
      <c r="D15" s="154"/>
      <c r="E15" s="154"/>
      <c r="F15" s="155" t="s">
        <v>55</v>
      </c>
      <c r="G15" s="155"/>
      <c r="H15" s="155"/>
      <c r="I15" s="155"/>
      <c r="K15" s="135" t="s">
        <v>151</v>
      </c>
      <c r="L15" s="135"/>
    </row>
    <row r="16" spans="1:13" ht="60" customHeight="1" x14ac:dyDescent="0.25">
      <c r="A16" s="32" t="s">
        <v>16</v>
      </c>
      <c r="B16" s="154" t="s">
        <v>56</v>
      </c>
      <c r="C16" s="154"/>
      <c r="D16" s="154"/>
      <c r="E16" s="154"/>
      <c r="F16" s="155" t="s">
        <v>57</v>
      </c>
      <c r="G16" s="155"/>
      <c r="H16" s="155"/>
      <c r="I16" s="155"/>
      <c r="K16" s="135" t="s">
        <v>151</v>
      </c>
      <c r="L16" s="135"/>
    </row>
    <row r="17" spans="1:13" ht="77.25" customHeight="1" x14ac:dyDescent="0.25">
      <c r="A17" s="32" t="s">
        <v>68</v>
      </c>
      <c r="B17" s="154" t="s">
        <v>58</v>
      </c>
      <c r="C17" s="154"/>
      <c r="D17" s="154"/>
      <c r="E17" s="154"/>
      <c r="F17" s="155" t="s">
        <v>59</v>
      </c>
      <c r="G17" s="155"/>
      <c r="H17" s="155"/>
      <c r="I17" s="155"/>
      <c r="K17" s="135" t="s">
        <v>151</v>
      </c>
      <c r="L17" s="135"/>
    </row>
    <row r="18" spans="1:13" x14ac:dyDescent="0.25">
      <c r="B18" s="28"/>
      <c r="C18" s="28"/>
      <c r="D18" s="28"/>
      <c r="E18" s="28"/>
      <c r="F18" s="29"/>
      <c r="G18" s="29"/>
      <c r="H18" s="29"/>
      <c r="I18" s="29"/>
    </row>
    <row r="19" spans="1:13" x14ac:dyDescent="0.25">
      <c r="A19" s="41"/>
      <c r="B19" s="42" t="s">
        <v>60</v>
      </c>
      <c r="C19" s="43"/>
      <c r="D19" s="41"/>
      <c r="E19" s="41"/>
      <c r="F19" s="41"/>
      <c r="G19" s="41"/>
      <c r="H19" s="41"/>
      <c r="I19" s="41"/>
      <c r="J19" s="41"/>
      <c r="K19" s="41"/>
      <c r="L19" s="41"/>
      <c r="M19" s="41"/>
    </row>
    <row r="21" spans="1:13" ht="15" customHeight="1" x14ac:dyDescent="0.25">
      <c r="A21" s="37">
        <v>2</v>
      </c>
      <c r="B21" s="156" t="s">
        <v>90</v>
      </c>
      <c r="C21" s="157"/>
      <c r="D21" s="157"/>
      <c r="E21" s="157"/>
      <c r="F21" s="157"/>
      <c r="G21" s="157"/>
      <c r="H21" s="157"/>
      <c r="I21" s="158"/>
      <c r="K21" s="166" t="s">
        <v>7</v>
      </c>
      <c r="L21" s="167"/>
    </row>
    <row r="22" spans="1:13" x14ac:dyDescent="0.25">
      <c r="A22" s="40"/>
      <c r="B22" s="159"/>
      <c r="C22" s="160"/>
      <c r="D22" s="160"/>
      <c r="E22" s="160"/>
      <c r="F22" s="160"/>
      <c r="G22" s="160"/>
      <c r="H22" s="160"/>
      <c r="I22" s="161"/>
      <c r="K22" s="81" t="s">
        <v>6</v>
      </c>
      <c r="L22" s="81" t="s">
        <v>0</v>
      </c>
    </row>
    <row r="23" spans="1:13" ht="15" customHeight="1" x14ac:dyDescent="0.25">
      <c r="A23" s="40"/>
      <c r="B23" s="159"/>
      <c r="C23" s="160"/>
      <c r="D23" s="160"/>
      <c r="E23" s="160"/>
      <c r="F23" s="160"/>
      <c r="G23" s="160"/>
      <c r="H23" s="160"/>
      <c r="I23" s="161"/>
    </row>
    <row r="24" spans="1:13" ht="15" customHeight="1" x14ac:dyDescent="0.25">
      <c r="A24" s="40"/>
      <c r="B24" s="159"/>
      <c r="C24" s="160"/>
      <c r="D24" s="160"/>
      <c r="E24" s="160"/>
      <c r="F24" s="160"/>
      <c r="G24" s="160"/>
      <c r="H24" s="160"/>
      <c r="I24" s="161"/>
    </row>
    <row r="25" spans="1:13" ht="15" customHeight="1" x14ac:dyDescent="0.25">
      <c r="A25" s="38"/>
      <c r="B25" s="162"/>
      <c r="C25" s="163"/>
      <c r="D25" s="163"/>
      <c r="E25" s="163"/>
      <c r="F25" s="163"/>
      <c r="G25" s="163"/>
      <c r="H25" s="163"/>
      <c r="I25" s="164"/>
    </row>
    <row r="26" spans="1:13" ht="15" customHeight="1" x14ac:dyDescent="0.25">
      <c r="A26" s="33" t="s">
        <v>33</v>
      </c>
      <c r="B26" s="154" t="s">
        <v>61</v>
      </c>
      <c r="C26" s="154"/>
      <c r="D26" s="154"/>
      <c r="E26" s="154"/>
      <c r="F26" s="154" t="s">
        <v>62</v>
      </c>
      <c r="G26" s="154"/>
      <c r="H26" s="154"/>
      <c r="I26" s="154"/>
      <c r="K26" s="165" t="s">
        <v>151</v>
      </c>
      <c r="L26" s="165"/>
    </row>
    <row r="27" spans="1:13" x14ac:dyDescent="0.25">
      <c r="A27" s="35"/>
      <c r="B27" s="154"/>
      <c r="C27" s="154"/>
      <c r="D27" s="154"/>
      <c r="E27" s="154"/>
      <c r="F27" s="154"/>
      <c r="G27" s="154"/>
      <c r="H27" s="154"/>
      <c r="I27" s="154"/>
      <c r="K27" s="165"/>
      <c r="L27" s="165"/>
    </row>
    <row r="28" spans="1:13" ht="15" customHeight="1" x14ac:dyDescent="0.25">
      <c r="A28" s="33" t="s">
        <v>34</v>
      </c>
      <c r="B28" s="154" t="s">
        <v>63</v>
      </c>
      <c r="C28" s="154"/>
      <c r="D28" s="154"/>
      <c r="E28" s="154"/>
      <c r="F28" s="154" t="s">
        <v>64</v>
      </c>
      <c r="G28" s="154"/>
      <c r="H28" s="154"/>
      <c r="I28" s="154"/>
      <c r="K28" s="165" t="s">
        <v>151</v>
      </c>
      <c r="L28" s="165"/>
    </row>
    <row r="29" spans="1:13" x14ac:dyDescent="0.25">
      <c r="A29" s="35"/>
      <c r="B29" s="154"/>
      <c r="C29" s="154"/>
      <c r="D29" s="154"/>
      <c r="E29" s="154"/>
      <c r="F29" s="154"/>
      <c r="G29" s="154"/>
      <c r="H29" s="154"/>
      <c r="I29" s="154"/>
      <c r="K29" s="165"/>
      <c r="L29" s="165"/>
    </row>
    <row r="30" spans="1:13" ht="15" customHeight="1" x14ac:dyDescent="0.25">
      <c r="A30" s="33" t="s">
        <v>35</v>
      </c>
      <c r="B30" s="154" t="s">
        <v>65</v>
      </c>
      <c r="C30" s="154"/>
      <c r="D30" s="154"/>
      <c r="E30" s="154"/>
      <c r="F30" s="154" t="s">
        <v>66</v>
      </c>
      <c r="G30" s="154"/>
      <c r="H30" s="154"/>
      <c r="I30" s="154"/>
      <c r="K30" s="165" t="s">
        <v>151</v>
      </c>
      <c r="L30" s="165"/>
    </row>
    <row r="31" spans="1:13" x14ac:dyDescent="0.25">
      <c r="A31" s="35"/>
      <c r="B31" s="154"/>
      <c r="C31" s="154"/>
      <c r="D31" s="154"/>
      <c r="E31" s="154"/>
      <c r="F31" s="154"/>
      <c r="G31" s="154"/>
      <c r="H31" s="154"/>
      <c r="I31" s="154"/>
      <c r="K31" s="165"/>
      <c r="L31" s="165"/>
    </row>
  </sheetData>
  <sheetProtection algorithmName="SHA-512" hashValue="CO5FiOOCvNSxNGl1ziemzEKqteeDcyDNF76pKfhH4hVegvQc/ByrSOHTkxSzQN7A6NQ/ppq8u/jJ08YYQ6d/cQ==" saltValue="FSFeEhK11hHJX+skhdFm0Q==" spinCount="100000" sheet="1" objects="1" scenarios="1"/>
  <mergeCells count="25">
    <mergeCell ref="K30:K31"/>
    <mergeCell ref="L28:L29"/>
    <mergeCell ref="L30:L31"/>
    <mergeCell ref="F28:I29"/>
    <mergeCell ref="K11:L11"/>
    <mergeCell ref="K26:K27"/>
    <mergeCell ref="L26:L27"/>
    <mergeCell ref="K28:K29"/>
    <mergeCell ref="K21:L21"/>
    <mergeCell ref="B30:E31"/>
    <mergeCell ref="F30:I31"/>
    <mergeCell ref="A1:M3"/>
    <mergeCell ref="B14:E14"/>
    <mergeCell ref="B15:E15"/>
    <mergeCell ref="B16:E16"/>
    <mergeCell ref="B17:E17"/>
    <mergeCell ref="F14:I14"/>
    <mergeCell ref="F15:I15"/>
    <mergeCell ref="F16:I16"/>
    <mergeCell ref="F17:I17"/>
    <mergeCell ref="B11:I13"/>
    <mergeCell ref="B21:I25"/>
    <mergeCell ref="B26:E27"/>
    <mergeCell ref="F26:I27"/>
    <mergeCell ref="B28:E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tabSelected="1" topLeftCell="A79" workbookViewId="0">
      <selection activeCell="J55" sqref="J55"/>
    </sheetView>
  </sheetViews>
  <sheetFormatPr defaultRowHeight="15" x14ac:dyDescent="0.25"/>
  <cols>
    <col min="2" max="2" width="45.140625" customWidth="1"/>
    <col min="3" max="3" width="16.42578125" customWidth="1"/>
    <col min="4" max="5" width="11.7109375" customWidth="1"/>
    <col min="6" max="6" width="14.5703125" customWidth="1"/>
    <col min="7" max="7" width="9.140625" customWidth="1"/>
    <col min="8" max="8" width="17.42578125" customWidth="1"/>
    <col min="9" max="9" width="16.140625" customWidth="1"/>
    <col min="10" max="13" width="15.140625" customWidth="1"/>
    <col min="14" max="14" width="10.5703125" customWidth="1"/>
    <col min="17" max="17" width="9.85546875" customWidth="1"/>
    <col min="18" max="18" width="14.140625" customWidth="1"/>
  </cols>
  <sheetData>
    <row r="1" spans="1:10" ht="15" customHeight="1" x14ac:dyDescent="0.25">
      <c r="A1" s="149" t="s">
        <v>89</v>
      </c>
      <c r="B1" s="149"/>
      <c r="C1" s="149"/>
      <c r="D1" s="149"/>
      <c r="E1" s="149"/>
      <c r="F1" s="149"/>
      <c r="G1" s="149"/>
      <c r="H1" s="149"/>
      <c r="I1" s="149"/>
      <c r="J1" s="149"/>
    </row>
    <row r="2" spans="1:10" ht="15" customHeight="1" x14ac:dyDescent="0.25">
      <c r="A2" s="149"/>
      <c r="B2" s="149"/>
      <c r="C2" s="149"/>
      <c r="D2" s="149"/>
      <c r="E2" s="149"/>
      <c r="F2" s="149"/>
      <c r="G2" s="149"/>
      <c r="H2" s="149"/>
      <c r="I2" s="149"/>
      <c r="J2" s="149"/>
    </row>
    <row r="3" spans="1:10" ht="15" customHeight="1" x14ac:dyDescent="0.25">
      <c r="A3" s="149"/>
      <c r="B3" s="149"/>
      <c r="C3" s="149"/>
      <c r="D3" s="149"/>
      <c r="E3" s="149"/>
      <c r="F3" s="149"/>
      <c r="G3" s="149"/>
      <c r="H3" s="149"/>
      <c r="I3" s="149"/>
      <c r="J3" s="149"/>
    </row>
    <row r="5" spans="1:10" ht="21" x14ac:dyDescent="0.35">
      <c r="B5" s="16" t="s">
        <v>71</v>
      </c>
    </row>
    <row r="6" spans="1:10" ht="30" customHeight="1" x14ac:dyDescent="0.25">
      <c r="B6" s="204" t="s">
        <v>133</v>
      </c>
      <c r="C6" s="204"/>
      <c r="D6" s="204"/>
      <c r="E6" s="204"/>
      <c r="F6" s="204"/>
      <c r="G6" s="204"/>
      <c r="H6" s="204"/>
      <c r="I6" s="204"/>
    </row>
    <row r="7" spans="1:10" x14ac:dyDescent="0.25">
      <c r="B7" s="203" t="s">
        <v>130</v>
      </c>
      <c r="C7" s="203"/>
      <c r="D7" s="203"/>
      <c r="E7" s="203"/>
      <c r="F7" s="203"/>
      <c r="G7" s="203"/>
      <c r="H7" s="203"/>
      <c r="I7" s="203"/>
    </row>
    <row r="8" spans="1:10" ht="30.75" customHeight="1" x14ac:dyDescent="0.25">
      <c r="B8" s="204" t="s">
        <v>131</v>
      </c>
      <c r="C8" s="204"/>
      <c r="D8" s="204"/>
      <c r="E8" s="204"/>
      <c r="F8" s="204"/>
      <c r="G8" s="204"/>
      <c r="H8" s="204"/>
      <c r="I8" s="204"/>
    </row>
    <row r="9" spans="1:10" ht="30.75" customHeight="1" x14ac:dyDescent="0.25">
      <c r="B9" s="204" t="s">
        <v>138</v>
      </c>
      <c r="C9" s="204"/>
      <c r="D9" s="204"/>
      <c r="E9" s="204"/>
      <c r="F9" s="204"/>
      <c r="G9" s="204"/>
      <c r="H9" s="204"/>
      <c r="I9" s="204"/>
    </row>
    <row r="10" spans="1:10" ht="15" customHeight="1" x14ac:dyDescent="0.25">
      <c r="B10" s="203" t="s">
        <v>132</v>
      </c>
      <c r="C10" s="203"/>
      <c r="D10" s="203"/>
      <c r="E10" s="203"/>
      <c r="F10" s="203"/>
      <c r="G10" s="203"/>
      <c r="H10" s="203"/>
      <c r="I10" s="203"/>
    </row>
    <row r="11" spans="1:10" x14ac:dyDescent="0.25">
      <c r="B11" s="203"/>
      <c r="C11" s="203"/>
      <c r="D11" s="203"/>
      <c r="E11" s="203"/>
      <c r="F11" s="203"/>
      <c r="G11" s="203"/>
      <c r="H11" s="203"/>
      <c r="I11" s="203"/>
    </row>
    <row r="13" spans="1:10" ht="21" x14ac:dyDescent="0.35">
      <c r="A13" s="86">
        <v>1</v>
      </c>
      <c r="B13" s="87" t="s">
        <v>83</v>
      </c>
      <c r="C13" s="41"/>
      <c r="D13" s="41"/>
      <c r="E13" s="41"/>
      <c r="F13" s="41"/>
      <c r="G13" s="41"/>
      <c r="H13" s="41"/>
      <c r="I13" s="41"/>
      <c r="J13" s="41"/>
    </row>
    <row r="14" spans="1:10" ht="15.75" x14ac:dyDescent="0.25">
      <c r="A14" s="71" t="s">
        <v>5</v>
      </c>
      <c r="B14" s="46" t="s">
        <v>13</v>
      </c>
      <c r="F14" s="47" t="s">
        <v>69</v>
      </c>
      <c r="H14" s="67"/>
    </row>
    <row r="15" spans="1:10" ht="15" customHeight="1" x14ac:dyDescent="0.25">
      <c r="B15" s="177" t="s">
        <v>14</v>
      </c>
      <c r="C15" s="178"/>
      <c r="D15" s="178"/>
      <c r="E15" s="179"/>
      <c r="F15" s="207">
        <v>0</v>
      </c>
      <c r="H15" s="88" t="s">
        <v>100</v>
      </c>
      <c r="I15" s="211">
        <f>F15*1.1</f>
        <v>0</v>
      </c>
    </row>
    <row r="16" spans="1:10" x14ac:dyDescent="0.25">
      <c r="B16" s="180"/>
      <c r="C16" s="181"/>
      <c r="D16" s="181"/>
      <c r="E16" s="182"/>
      <c r="F16" s="208"/>
      <c r="H16" s="89">
        <v>0.1</v>
      </c>
      <c r="I16" s="211"/>
    </row>
    <row r="17" spans="1:9" x14ac:dyDescent="0.25">
      <c r="B17" s="180"/>
      <c r="C17" s="181"/>
      <c r="D17" s="181"/>
      <c r="E17" s="182"/>
      <c r="H17" s="90"/>
    </row>
    <row r="18" spans="1:9" x14ac:dyDescent="0.25">
      <c r="B18" s="180"/>
      <c r="C18" s="181"/>
      <c r="D18" s="181"/>
      <c r="E18" s="182"/>
      <c r="H18" s="90"/>
    </row>
    <row r="19" spans="1:9" x14ac:dyDescent="0.25">
      <c r="B19" s="183"/>
      <c r="C19" s="184"/>
      <c r="D19" s="184"/>
      <c r="E19" s="185"/>
      <c r="H19" s="90"/>
    </row>
    <row r="20" spans="1:9" x14ac:dyDescent="0.25">
      <c r="B20" s="48"/>
      <c r="H20" s="90"/>
    </row>
    <row r="21" spans="1:9" ht="15.75" x14ac:dyDescent="0.25">
      <c r="A21" s="71" t="s">
        <v>15</v>
      </c>
      <c r="B21" s="46" t="s">
        <v>17</v>
      </c>
      <c r="F21" s="47" t="s">
        <v>69</v>
      </c>
      <c r="H21" s="90"/>
    </row>
    <row r="22" spans="1:9" ht="14.25" customHeight="1" x14ac:dyDescent="0.25">
      <c r="B22" s="177" t="s">
        <v>114</v>
      </c>
      <c r="C22" s="178"/>
      <c r="D22" s="178"/>
      <c r="E22" s="179"/>
      <c r="F22" s="207">
        <v>0</v>
      </c>
      <c r="H22" s="88" t="s">
        <v>100</v>
      </c>
      <c r="I22" s="211">
        <f>F22*1.1</f>
        <v>0</v>
      </c>
    </row>
    <row r="23" spans="1:9" x14ac:dyDescent="0.25">
      <c r="B23" s="180"/>
      <c r="C23" s="181"/>
      <c r="D23" s="181"/>
      <c r="E23" s="182"/>
      <c r="F23" s="208"/>
      <c r="H23" s="89">
        <v>0.1</v>
      </c>
      <c r="I23" s="211"/>
    </row>
    <row r="24" spans="1:9" x14ac:dyDescent="0.25">
      <c r="B24" s="180"/>
      <c r="C24" s="181"/>
      <c r="D24" s="181"/>
      <c r="E24" s="182"/>
      <c r="H24" s="90"/>
    </row>
    <row r="25" spans="1:9" x14ac:dyDescent="0.25">
      <c r="B25" s="180"/>
      <c r="C25" s="181"/>
      <c r="D25" s="181"/>
      <c r="E25" s="182"/>
      <c r="H25" s="90"/>
    </row>
    <row r="26" spans="1:9" x14ac:dyDescent="0.25">
      <c r="B26" s="183"/>
      <c r="C26" s="184"/>
      <c r="D26" s="184"/>
      <c r="E26" s="185"/>
      <c r="H26" s="90"/>
    </row>
    <row r="27" spans="1:9" ht="14.25" customHeight="1" x14ac:dyDescent="0.25">
      <c r="B27" s="50"/>
      <c r="C27" s="50"/>
      <c r="D27" s="50"/>
      <c r="E27" s="50"/>
      <c r="H27" s="90"/>
    </row>
    <row r="28" spans="1:9" ht="15.75" x14ac:dyDescent="0.25">
      <c r="A28" s="71" t="s">
        <v>16</v>
      </c>
      <c r="B28" s="46" t="s">
        <v>18</v>
      </c>
      <c r="F28" s="47" t="s">
        <v>69</v>
      </c>
      <c r="H28" s="90"/>
    </row>
    <row r="29" spans="1:9" ht="15" customHeight="1" x14ac:dyDescent="0.25">
      <c r="B29" s="177" t="s">
        <v>116</v>
      </c>
      <c r="C29" s="178"/>
      <c r="D29" s="178"/>
      <c r="E29" s="179"/>
      <c r="F29" s="207">
        <v>0</v>
      </c>
      <c r="H29" s="88" t="s">
        <v>100</v>
      </c>
      <c r="I29" s="211">
        <f>F29*1.4</f>
        <v>0</v>
      </c>
    </row>
    <row r="30" spans="1:9" x14ac:dyDescent="0.25">
      <c r="B30" s="180"/>
      <c r="C30" s="181"/>
      <c r="D30" s="181"/>
      <c r="E30" s="182"/>
      <c r="F30" s="208"/>
      <c r="H30" s="89">
        <v>0.4</v>
      </c>
      <c r="I30" s="211"/>
    </row>
    <row r="31" spans="1:9" x14ac:dyDescent="0.25">
      <c r="B31" s="180"/>
      <c r="C31" s="181"/>
      <c r="D31" s="181"/>
      <c r="E31" s="182"/>
      <c r="H31" s="90"/>
    </row>
    <row r="32" spans="1:9" ht="15" customHeight="1" x14ac:dyDescent="0.25">
      <c r="B32" s="180"/>
      <c r="C32" s="181"/>
      <c r="D32" s="181"/>
      <c r="E32" s="182"/>
      <c r="H32" s="90"/>
    </row>
    <row r="33" spans="1:11" x14ac:dyDescent="0.25">
      <c r="B33" s="183"/>
      <c r="C33" s="184"/>
      <c r="D33" s="184"/>
      <c r="E33" s="185"/>
      <c r="H33" s="90"/>
    </row>
    <row r="34" spans="1:11" x14ac:dyDescent="0.25">
      <c r="B34" s="48"/>
      <c r="H34" s="90"/>
    </row>
    <row r="35" spans="1:11" ht="15.75" x14ac:dyDescent="0.25">
      <c r="A35" s="71" t="s">
        <v>68</v>
      </c>
      <c r="B35" s="46" t="s">
        <v>19</v>
      </c>
      <c r="F35" s="47" t="s">
        <v>69</v>
      </c>
      <c r="H35" s="90"/>
    </row>
    <row r="36" spans="1:11" ht="15" customHeight="1" x14ac:dyDescent="0.25">
      <c r="B36" s="177" t="s">
        <v>117</v>
      </c>
      <c r="C36" s="178"/>
      <c r="D36" s="178"/>
      <c r="E36" s="179"/>
      <c r="F36" s="207">
        <v>0</v>
      </c>
      <c r="H36" s="88" t="s">
        <v>100</v>
      </c>
      <c r="I36" s="211">
        <f>F36*1.4</f>
        <v>0</v>
      </c>
    </row>
    <row r="37" spans="1:11" ht="15" customHeight="1" x14ac:dyDescent="0.25">
      <c r="B37" s="180"/>
      <c r="C37" s="181"/>
      <c r="D37" s="181"/>
      <c r="E37" s="182"/>
      <c r="F37" s="208"/>
      <c r="H37" s="89">
        <v>0.4</v>
      </c>
      <c r="I37" s="211"/>
    </row>
    <row r="38" spans="1:11" x14ac:dyDescent="0.25">
      <c r="B38" s="180"/>
      <c r="C38" s="181"/>
      <c r="D38" s="181"/>
      <c r="E38" s="182"/>
    </row>
    <row r="39" spans="1:11" x14ac:dyDescent="0.25">
      <c r="B39" s="180"/>
      <c r="C39" s="181"/>
      <c r="D39" s="181"/>
      <c r="E39" s="182"/>
    </row>
    <row r="40" spans="1:11" x14ac:dyDescent="0.25">
      <c r="B40" s="183"/>
      <c r="C40" s="184"/>
      <c r="D40" s="184"/>
      <c r="E40" s="185"/>
    </row>
    <row r="41" spans="1:11" x14ac:dyDescent="0.25">
      <c r="B41" s="17"/>
      <c r="C41" s="17"/>
      <c r="D41" s="17"/>
      <c r="E41" s="17"/>
    </row>
    <row r="42" spans="1:11" ht="15.75" customHeight="1" x14ac:dyDescent="0.25">
      <c r="B42" s="214" t="s">
        <v>103</v>
      </c>
      <c r="C42" s="215"/>
      <c r="D42" s="215"/>
      <c r="E42" s="215"/>
      <c r="F42" s="215"/>
      <c r="G42" s="215"/>
      <c r="H42" s="92"/>
      <c r="I42" s="212">
        <v>5500</v>
      </c>
    </row>
    <row r="43" spans="1:11" ht="15" customHeight="1" x14ac:dyDescent="0.25">
      <c r="B43" s="216"/>
      <c r="C43" s="217"/>
      <c r="D43" s="217"/>
      <c r="E43" s="217"/>
      <c r="F43" s="217"/>
      <c r="G43" s="217"/>
      <c r="H43" s="76"/>
      <c r="I43" s="213"/>
      <c r="K43" s="13"/>
    </row>
    <row r="44" spans="1:11" x14ac:dyDescent="0.25">
      <c r="B44" s="17"/>
      <c r="C44" s="17"/>
      <c r="D44" s="17"/>
      <c r="E44" s="17"/>
    </row>
    <row r="46" spans="1:11" ht="21" x14ac:dyDescent="0.35">
      <c r="A46" s="86">
        <v>2</v>
      </c>
      <c r="B46" s="87" t="s">
        <v>84</v>
      </c>
      <c r="C46" s="41"/>
      <c r="D46" s="41"/>
      <c r="E46" s="41"/>
      <c r="F46" s="41"/>
      <c r="G46" s="41"/>
      <c r="H46" s="41"/>
      <c r="I46" s="41"/>
      <c r="J46" s="41"/>
    </row>
    <row r="47" spans="1:11" ht="18.75" x14ac:dyDescent="0.3">
      <c r="A47" s="53"/>
      <c r="B47" s="45"/>
    </row>
    <row r="48" spans="1:11" ht="18.75" x14ac:dyDescent="0.3">
      <c r="A48" s="93" t="s">
        <v>33</v>
      </c>
      <c r="B48" s="94" t="s">
        <v>102</v>
      </c>
      <c r="C48" s="95"/>
      <c r="D48" s="95"/>
      <c r="E48" s="95"/>
      <c r="F48" s="95"/>
      <c r="G48" s="95"/>
      <c r="H48" s="95"/>
      <c r="I48" s="96"/>
      <c r="J48" s="96"/>
    </row>
    <row r="49" spans="1:14" ht="30.75" customHeight="1" x14ac:dyDescent="0.25">
      <c r="A49" s="71"/>
      <c r="G49" s="77"/>
      <c r="H49" s="190" t="s">
        <v>104</v>
      </c>
      <c r="I49" s="191"/>
    </row>
    <row r="50" spans="1:14" ht="15.75" x14ac:dyDescent="0.25">
      <c r="A50" s="71"/>
      <c r="F50" s="82" t="s">
        <v>101</v>
      </c>
      <c r="H50" s="83" t="s">
        <v>6</v>
      </c>
      <c r="I50" s="83" t="s">
        <v>0</v>
      </c>
    </row>
    <row r="51" spans="1:14" ht="48" customHeight="1" x14ac:dyDescent="0.25">
      <c r="A51" s="75" t="s">
        <v>94</v>
      </c>
      <c r="B51" s="221" t="s">
        <v>97</v>
      </c>
      <c r="C51" s="221"/>
      <c r="D51" s="221"/>
      <c r="F51" s="91">
        <v>250</v>
      </c>
      <c r="H51" s="136" t="s">
        <v>151</v>
      </c>
      <c r="I51" s="136"/>
    </row>
    <row r="52" spans="1:14" ht="44.25" customHeight="1" x14ac:dyDescent="0.25">
      <c r="A52" s="75" t="s">
        <v>95</v>
      </c>
      <c r="B52" s="221" t="s">
        <v>98</v>
      </c>
      <c r="C52" s="221"/>
      <c r="D52" s="221"/>
      <c r="F52" s="91">
        <v>150</v>
      </c>
      <c r="H52" s="136" t="s">
        <v>151</v>
      </c>
      <c r="I52" s="136"/>
    </row>
    <row r="53" spans="1:14" ht="45.75" customHeight="1" x14ac:dyDescent="0.25">
      <c r="A53" s="75" t="s">
        <v>96</v>
      </c>
      <c r="B53" s="221" t="s">
        <v>99</v>
      </c>
      <c r="C53" s="221"/>
      <c r="D53" s="221"/>
      <c r="F53" s="91">
        <v>250</v>
      </c>
      <c r="H53" s="136" t="s">
        <v>151</v>
      </c>
      <c r="I53" s="136"/>
    </row>
    <row r="54" spans="1:14" ht="15" customHeight="1" x14ac:dyDescent="0.3">
      <c r="A54" s="53"/>
      <c r="B54" s="69"/>
      <c r="C54" s="78"/>
    </row>
    <row r="55" spans="1:14" ht="34.5" customHeight="1" x14ac:dyDescent="0.3">
      <c r="A55" s="53"/>
      <c r="B55" s="218" t="s">
        <v>137</v>
      </c>
      <c r="C55" s="219"/>
      <c r="D55" s="219"/>
      <c r="E55" s="219"/>
      <c r="F55" s="219"/>
      <c r="G55" s="220"/>
      <c r="H55" s="122"/>
      <c r="I55" s="137">
        <v>0</v>
      </c>
    </row>
    <row r="56" spans="1:14" ht="15" customHeight="1" x14ac:dyDescent="0.3">
      <c r="A56" s="53"/>
      <c r="C56" s="79"/>
      <c r="D56" s="70"/>
    </row>
    <row r="57" spans="1:14" ht="13.5" customHeight="1" x14ac:dyDescent="0.3">
      <c r="A57" s="53"/>
      <c r="B57" s="45"/>
    </row>
    <row r="58" spans="1:14" ht="18.75" x14ac:dyDescent="0.3">
      <c r="A58" s="93" t="s">
        <v>34</v>
      </c>
      <c r="B58" s="94" t="s">
        <v>146</v>
      </c>
      <c r="C58" s="96"/>
      <c r="D58" s="96"/>
      <c r="E58" s="96"/>
      <c r="F58" s="96"/>
      <c r="G58" s="96"/>
      <c r="H58" s="96"/>
      <c r="I58" s="96"/>
      <c r="J58" s="96"/>
    </row>
    <row r="59" spans="1:14" ht="15" customHeight="1" x14ac:dyDescent="0.25">
      <c r="B59" s="210" t="s">
        <v>70</v>
      </c>
      <c r="C59" s="210"/>
      <c r="D59" s="210"/>
      <c r="E59" s="210"/>
    </row>
    <row r="60" spans="1:14" x14ac:dyDescent="0.25">
      <c r="B60" s="210"/>
      <c r="C60" s="210"/>
      <c r="D60" s="210"/>
      <c r="E60" s="210"/>
    </row>
    <row r="61" spans="1:14" x14ac:dyDescent="0.25">
      <c r="B61" s="24"/>
      <c r="C61" s="24"/>
      <c r="D61" s="24"/>
      <c r="E61" s="24"/>
    </row>
    <row r="62" spans="1:14" ht="18.75" x14ac:dyDescent="0.25">
      <c r="A62" s="75" t="s">
        <v>142</v>
      </c>
      <c r="B62" s="52" t="s">
        <v>93</v>
      </c>
      <c r="C62" s="174" t="s">
        <v>140</v>
      </c>
      <c r="D62" s="175"/>
      <c r="E62" s="175"/>
      <c r="F62" s="175"/>
      <c r="G62" s="175"/>
      <c r="H62" s="175"/>
      <c r="I62" s="175"/>
      <c r="J62" s="176"/>
    </row>
    <row r="63" spans="1:14" ht="15.75" thickBot="1" x14ac:dyDescent="0.3">
      <c r="B63" s="24"/>
      <c r="C63" s="24"/>
      <c r="D63" s="24"/>
      <c r="E63" s="24"/>
    </row>
    <row r="64" spans="1:14" ht="33" customHeight="1" thickBot="1" x14ac:dyDescent="0.3">
      <c r="C64" s="199" t="s">
        <v>105</v>
      </c>
      <c r="D64" s="200"/>
      <c r="E64" s="195" t="s">
        <v>106</v>
      </c>
      <c r="F64" s="196"/>
      <c r="G64" s="201" t="s">
        <v>107</v>
      </c>
      <c r="H64" s="202"/>
      <c r="I64" s="197" t="s">
        <v>108</v>
      </c>
      <c r="J64" s="198"/>
      <c r="N64" s="51"/>
    </row>
    <row r="65" spans="1:10" ht="15.75" x14ac:dyDescent="0.25">
      <c r="B65" s="123" t="s">
        <v>72</v>
      </c>
      <c r="C65" s="17"/>
    </row>
    <row r="66" spans="1:10" ht="95.25" customHeight="1" x14ac:dyDescent="0.25">
      <c r="B66" s="17" t="s">
        <v>91</v>
      </c>
      <c r="C66" s="205" t="s">
        <v>78</v>
      </c>
      <c r="D66" s="206"/>
      <c r="E66" s="209" t="s">
        <v>77</v>
      </c>
      <c r="F66" s="209"/>
      <c r="G66" s="209" t="s">
        <v>79</v>
      </c>
      <c r="H66" s="209"/>
      <c r="I66" s="209" t="s">
        <v>82</v>
      </c>
      <c r="J66" s="209"/>
    </row>
    <row r="67" spans="1:10" ht="15" customHeight="1" x14ac:dyDescent="0.25"/>
    <row r="68" spans="1:10" ht="15" customHeight="1" x14ac:dyDescent="0.25">
      <c r="B68" s="168" t="s">
        <v>125</v>
      </c>
      <c r="C68" s="169"/>
      <c r="D68" s="169"/>
      <c r="E68" s="169"/>
      <c r="F68" s="169"/>
      <c r="G68" s="170"/>
      <c r="I68" s="186" t="s">
        <v>155</v>
      </c>
    </row>
    <row r="69" spans="1:10" ht="15" customHeight="1" x14ac:dyDescent="0.25">
      <c r="B69" s="171"/>
      <c r="C69" s="172"/>
      <c r="D69" s="172"/>
      <c r="E69" s="172"/>
      <c r="F69" s="172"/>
      <c r="G69" s="173"/>
      <c r="I69" s="187"/>
    </row>
    <row r="70" spans="1:10" ht="15" customHeight="1" x14ac:dyDescent="0.25">
      <c r="B70" s="168" t="s">
        <v>134</v>
      </c>
      <c r="C70" s="169"/>
      <c r="D70" s="169"/>
      <c r="E70" s="169"/>
      <c r="F70" s="169"/>
      <c r="G70" s="170"/>
      <c r="I70" s="188">
        <v>500</v>
      </c>
    </row>
    <row r="71" spans="1:10" ht="15" customHeight="1" x14ac:dyDescent="0.25">
      <c r="B71" s="171"/>
      <c r="C71" s="172"/>
      <c r="D71" s="172"/>
      <c r="E71" s="172"/>
      <c r="F71" s="172"/>
      <c r="G71" s="173"/>
      <c r="I71" s="189"/>
    </row>
    <row r="72" spans="1:10" ht="15" customHeight="1" x14ac:dyDescent="0.25">
      <c r="B72" s="17"/>
    </row>
    <row r="73" spans="1:10" ht="15" customHeight="1" x14ac:dyDescent="0.25">
      <c r="B73" s="17"/>
    </row>
    <row r="74" spans="1:10" ht="15" customHeight="1" x14ac:dyDescent="0.25">
      <c r="A74" s="75" t="s">
        <v>143</v>
      </c>
      <c r="B74" s="52" t="s">
        <v>93</v>
      </c>
      <c r="C74" s="174" t="s">
        <v>141</v>
      </c>
      <c r="D74" s="175"/>
      <c r="E74" s="175"/>
      <c r="F74" s="175"/>
      <c r="G74" s="175"/>
      <c r="H74" s="175"/>
      <c r="I74" s="175"/>
      <c r="J74" s="176"/>
    </row>
    <row r="75" spans="1:10" ht="15" customHeight="1" thickBot="1" x14ac:dyDescent="0.3">
      <c r="B75" s="17"/>
    </row>
    <row r="76" spans="1:10" ht="31.5" customHeight="1" thickBot="1" x14ac:dyDescent="0.3">
      <c r="B76" s="17"/>
      <c r="C76" s="199" t="s">
        <v>109</v>
      </c>
      <c r="D76" s="200"/>
      <c r="E76" s="195" t="s">
        <v>110</v>
      </c>
      <c r="F76" s="196"/>
      <c r="G76" s="201" t="s">
        <v>111</v>
      </c>
      <c r="H76" s="202"/>
      <c r="I76" s="197" t="s">
        <v>112</v>
      </c>
      <c r="J76" s="198"/>
    </row>
    <row r="77" spans="1:10" ht="15.75" x14ac:dyDescent="0.25">
      <c r="B77" s="124" t="s">
        <v>73</v>
      </c>
      <c r="C77" s="49"/>
      <c r="D77" s="49"/>
      <c r="E77" s="49"/>
    </row>
    <row r="78" spans="1:10" ht="94.5" customHeight="1" x14ac:dyDescent="0.25">
      <c r="B78" s="17" t="s">
        <v>74</v>
      </c>
      <c r="C78" s="192" t="s">
        <v>75</v>
      </c>
      <c r="D78" s="193"/>
      <c r="E78" s="194" t="s">
        <v>76</v>
      </c>
      <c r="F78" s="194"/>
      <c r="G78" s="194" t="s">
        <v>80</v>
      </c>
      <c r="H78" s="194"/>
      <c r="I78" s="194" t="s">
        <v>81</v>
      </c>
      <c r="J78" s="194"/>
    </row>
    <row r="79" spans="1:10" x14ac:dyDescent="0.25">
      <c r="B79" s="49"/>
      <c r="C79" s="49"/>
      <c r="D79" s="49"/>
      <c r="E79" s="49"/>
    </row>
    <row r="80" spans="1:10" ht="15" customHeight="1" x14ac:dyDescent="0.25">
      <c r="B80" s="168" t="s">
        <v>139</v>
      </c>
      <c r="C80" s="169"/>
      <c r="D80" s="169"/>
      <c r="E80" s="169"/>
      <c r="F80" s="169"/>
      <c r="G80" s="170"/>
      <c r="I80" s="186" t="s">
        <v>156</v>
      </c>
    </row>
    <row r="81" spans="1:10" ht="15" customHeight="1" x14ac:dyDescent="0.25">
      <c r="B81" s="171"/>
      <c r="C81" s="172"/>
      <c r="D81" s="172"/>
      <c r="E81" s="172"/>
      <c r="F81" s="172"/>
      <c r="G81" s="173"/>
      <c r="I81" s="187"/>
    </row>
    <row r="82" spans="1:10" ht="15" customHeight="1" x14ac:dyDescent="0.25">
      <c r="B82" s="168" t="s">
        <v>134</v>
      </c>
      <c r="C82" s="169"/>
      <c r="D82" s="169"/>
      <c r="E82" s="169"/>
      <c r="F82" s="169"/>
      <c r="G82" s="170"/>
      <c r="I82" s="188">
        <v>0</v>
      </c>
    </row>
    <row r="83" spans="1:10" ht="15" customHeight="1" x14ac:dyDescent="0.25">
      <c r="B83" s="171"/>
      <c r="C83" s="172"/>
      <c r="D83" s="172"/>
      <c r="E83" s="172"/>
      <c r="F83" s="172"/>
      <c r="G83" s="173"/>
      <c r="I83" s="189"/>
    </row>
    <row r="84" spans="1:10" ht="15" customHeight="1" x14ac:dyDescent="0.25">
      <c r="B84" s="97"/>
      <c r="C84" s="97"/>
      <c r="D84" s="98"/>
    </row>
    <row r="85" spans="1:10" ht="15" customHeight="1" x14ac:dyDescent="0.25"/>
    <row r="86" spans="1:10" ht="21" x14ac:dyDescent="0.35">
      <c r="A86" s="86">
        <v>3</v>
      </c>
      <c r="B86" s="87" t="s">
        <v>113</v>
      </c>
      <c r="C86" s="41"/>
      <c r="D86" s="41"/>
      <c r="E86" s="41"/>
      <c r="F86" s="41"/>
      <c r="G86" s="41"/>
      <c r="H86" s="41"/>
      <c r="I86" s="41"/>
      <c r="J86" s="41"/>
    </row>
    <row r="88" spans="1:10" x14ac:dyDescent="0.25">
      <c r="G88" s="39" t="s">
        <v>144</v>
      </c>
      <c r="H88" s="39"/>
      <c r="I88" s="39" t="s">
        <v>145</v>
      </c>
    </row>
    <row r="89" spans="1:10" ht="15.75" x14ac:dyDescent="0.25">
      <c r="B89" s="126" t="s">
        <v>118</v>
      </c>
      <c r="C89" s="127"/>
      <c r="D89" s="127"/>
      <c r="E89" s="127"/>
      <c r="F89" s="127"/>
      <c r="G89" s="128" t="s">
        <v>147</v>
      </c>
      <c r="I89" s="125">
        <f>I42</f>
        <v>5500</v>
      </c>
    </row>
    <row r="90" spans="1:10" ht="15.75" x14ac:dyDescent="0.25">
      <c r="B90" s="77"/>
      <c r="C90" s="77"/>
      <c r="D90" s="77"/>
      <c r="E90" s="77"/>
      <c r="F90" s="77"/>
      <c r="G90" s="77"/>
      <c r="I90" s="77"/>
    </row>
    <row r="91" spans="1:10" ht="15.75" x14ac:dyDescent="0.25">
      <c r="B91" s="99" t="s">
        <v>119</v>
      </c>
      <c r="C91" s="100" t="s">
        <v>120</v>
      </c>
      <c r="D91" s="100"/>
      <c r="E91" s="100"/>
      <c r="F91" s="100"/>
      <c r="G91" s="129" t="s">
        <v>33</v>
      </c>
      <c r="I91" s="110">
        <f>I55</f>
        <v>0</v>
      </c>
    </row>
    <row r="92" spans="1:10" ht="15.75" x14ac:dyDescent="0.25">
      <c r="B92" s="101"/>
      <c r="C92" s="102" t="s">
        <v>122</v>
      </c>
      <c r="D92" s="102"/>
      <c r="E92" s="102"/>
      <c r="F92" s="102"/>
      <c r="G92" s="130" t="s">
        <v>142</v>
      </c>
      <c r="I92" s="111">
        <f>I70</f>
        <v>500</v>
      </c>
    </row>
    <row r="93" spans="1:10" ht="15.75" x14ac:dyDescent="0.25">
      <c r="B93" s="101"/>
      <c r="C93" s="102" t="s">
        <v>123</v>
      </c>
      <c r="D93" s="102"/>
      <c r="E93" s="102"/>
      <c r="F93" s="102"/>
      <c r="G93" s="130" t="s">
        <v>143</v>
      </c>
      <c r="I93" s="111">
        <f>I82</f>
        <v>0</v>
      </c>
    </row>
    <row r="94" spans="1:10" ht="15.75" x14ac:dyDescent="0.25">
      <c r="B94" s="101"/>
      <c r="C94" s="103" t="s">
        <v>121</v>
      </c>
      <c r="D94" s="103"/>
      <c r="E94" s="103"/>
      <c r="F94" s="103"/>
      <c r="G94" s="104"/>
      <c r="I94" s="112">
        <f>SUM(I91:I93)</f>
        <v>500</v>
      </c>
    </row>
    <row r="95" spans="1:10" ht="15.75" x14ac:dyDescent="0.25">
      <c r="B95" s="101"/>
      <c r="C95" s="102" t="s">
        <v>136</v>
      </c>
      <c r="D95" s="102"/>
      <c r="E95" s="102"/>
      <c r="F95" s="13" t="s">
        <v>135</v>
      </c>
      <c r="G95" s="105"/>
      <c r="I95" s="111">
        <f>I94*2</f>
        <v>1000</v>
      </c>
    </row>
    <row r="96" spans="1:10" ht="15.75" x14ac:dyDescent="0.25">
      <c r="B96" s="106"/>
      <c r="C96" s="109" t="s">
        <v>126</v>
      </c>
      <c r="D96" s="107"/>
      <c r="E96" s="107"/>
      <c r="F96" s="107"/>
      <c r="G96" s="108"/>
      <c r="I96" s="113">
        <f>I94+I95</f>
        <v>1500</v>
      </c>
    </row>
    <row r="97" spans="2:9" ht="15.75" x14ac:dyDescent="0.25">
      <c r="B97" s="77"/>
      <c r="C97" s="77"/>
      <c r="D97" s="77"/>
      <c r="E97" s="77"/>
      <c r="F97" s="77"/>
      <c r="G97" s="77"/>
      <c r="I97" s="77"/>
    </row>
    <row r="98" spans="2:9" ht="28.5" customHeight="1" x14ac:dyDescent="0.25">
      <c r="B98" s="117" t="s">
        <v>124</v>
      </c>
      <c r="C98" s="118"/>
      <c r="D98" s="118"/>
      <c r="E98" s="118"/>
      <c r="F98" s="119"/>
      <c r="G98" s="120"/>
      <c r="H98" s="120"/>
      <c r="I98" s="121">
        <f>I89+I96</f>
        <v>7000</v>
      </c>
    </row>
    <row r="99" spans="2:9" ht="15.75" x14ac:dyDescent="0.25">
      <c r="B99" s="77"/>
      <c r="C99" s="77"/>
      <c r="D99" s="77"/>
      <c r="E99" s="77"/>
      <c r="F99" s="77"/>
      <c r="G99" s="77"/>
      <c r="H99" s="77"/>
      <c r="I99" s="77"/>
    </row>
  </sheetData>
  <mergeCells count="53">
    <mergeCell ref="I70:I71"/>
    <mergeCell ref="B22:E26"/>
    <mergeCell ref="G64:H64"/>
    <mergeCell ref="C62:J62"/>
    <mergeCell ref="F15:F16"/>
    <mergeCell ref="F22:F23"/>
    <mergeCell ref="F29:F30"/>
    <mergeCell ref="B42:G43"/>
    <mergeCell ref="B55:G55"/>
    <mergeCell ref="B68:G69"/>
    <mergeCell ref="B70:G71"/>
    <mergeCell ref="I68:I69"/>
    <mergeCell ref="B51:D51"/>
    <mergeCell ref="B52:D52"/>
    <mergeCell ref="B53:D53"/>
    <mergeCell ref="I15:I16"/>
    <mergeCell ref="I22:I23"/>
    <mergeCell ref="I29:I30"/>
    <mergeCell ref="I36:I37"/>
    <mergeCell ref="I42:I43"/>
    <mergeCell ref="I64:J64"/>
    <mergeCell ref="C66:D66"/>
    <mergeCell ref="F36:F37"/>
    <mergeCell ref="B36:E40"/>
    <mergeCell ref="B29:E33"/>
    <mergeCell ref="I66:J66"/>
    <mergeCell ref="E66:F66"/>
    <mergeCell ref="G66:H66"/>
    <mergeCell ref="C64:D64"/>
    <mergeCell ref="B59:E60"/>
    <mergeCell ref="A1:J3"/>
    <mergeCell ref="B11:I11"/>
    <mergeCell ref="B6:I6"/>
    <mergeCell ref="B7:I7"/>
    <mergeCell ref="B8:I8"/>
    <mergeCell ref="B9:I9"/>
    <mergeCell ref="B10:I10"/>
    <mergeCell ref="B80:G81"/>
    <mergeCell ref="B82:G83"/>
    <mergeCell ref="C74:J74"/>
    <mergeCell ref="B15:E19"/>
    <mergeCell ref="I80:I81"/>
    <mergeCell ref="I82:I83"/>
    <mergeCell ref="H49:I49"/>
    <mergeCell ref="C78:D78"/>
    <mergeCell ref="E78:F78"/>
    <mergeCell ref="G78:H78"/>
    <mergeCell ref="I78:J78"/>
    <mergeCell ref="E64:F64"/>
    <mergeCell ref="I76:J76"/>
    <mergeCell ref="C76:D76"/>
    <mergeCell ref="E76:F76"/>
    <mergeCell ref="G76:H7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6CD14E56BAEE4096834532B0D4A852" ma:contentTypeVersion="10" ma:contentTypeDescription="Create a new document." ma:contentTypeScope="" ma:versionID="4cf1e6012d6d010dfe439c93e4d3166f">
  <xsd:schema xmlns:xsd="http://www.w3.org/2001/XMLSchema" xmlns:xs="http://www.w3.org/2001/XMLSchema" xmlns:p="http://schemas.microsoft.com/office/2006/metadata/properties" xmlns:ns2="34bc6290-77df-4b64-a0ab-e490a283727f" xmlns:ns3="03a85810-0636-4f86-82ae-65226886f4b4" targetNamespace="http://schemas.microsoft.com/office/2006/metadata/properties" ma:root="true" ma:fieldsID="e713e6b19964a6cf6113f17aac849e8b" ns2:_="" ns3:_="">
    <xsd:import namespace="34bc6290-77df-4b64-a0ab-e490a283727f"/>
    <xsd:import namespace="03a85810-0636-4f86-82ae-65226886f4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bc6290-77df-4b64-a0ab-e490a28372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3a85810-0636-4f86-82ae-65226886f4b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7B9EA6-C478-49BB-91B8-7E35F9C8E2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bc6290-77df-4b64-a0ab-e490a283727f"/>
    <ds:schemaRef ds:uri="03a85810-0636-4f86-82ae-65226886f4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438C60-4D4A-4E0C-88C7-156E587EADBD}">
  <ds:schemaRefs>
    <ds:schemaRef ds:uri="http://schemas.microsoft.com/sharepoint/v3/contenttype/forms"/>
  </ds:schemaRefs>
</ds:datastoreItem>
</file>

<file path=customXml/itemProps3.xml><?xml version="1.0" encoding="utf-8"?>
<ds:datastoreItem xmlns:ds="http://schemas.openxmlformats.org/officeDocument/2006/customXml" ds:itemID="{B093CB76-538E-4D5F-ABCC-6937D7C9A0DC}">
  <ds:schemaRefs>
    <ds:schemaRef ds:uri="http://schemas.microsoft.com/office/2006/metadata/properties"/>
    <ds:schemaRef ds:uri="http://schemas.microsoft.com/office/2006/documentManagement/types"/>
    <ds:schemaRef ds:uri="34bc6290-77df-4b64-a0ab-e490a283727f"/>
    <ds:schemaRef ds:uri="http://purl.org/dc/elements/1.1/"/>
    <ds:schemaRef ds:uri="03a85810-0636-4f86-82ae-65226886f4b4"/>
    <ds:schemaRef ds:uri="http://purl.org/dc/dcmitype/"/>
    <ds:schemaRef ds:uri="http://purl.org/dc/terms/"/>
    <ds:schemaRef ds:uri="http://www.w3.org/XML/1998/namespac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Kalkylblad</vt:lpstr>
      </vt:variant>
      <vt:variant>
        <vt:i4>4</vt:i4>
      </vt:variant>
    </vt:vector>
  </HeadingPairs>
  <TitlesOfParts>
    <vt:vector size="4" baseType="lpstr">
      <vt:lpstr>INFO</vt:lpstr>
      <vt:lpstr>KRAVSPEC</vt:lpstr>
      <vt:lpstr>SLA</vt:lpstr>
      <vt:lpstr>UTVÄRDERING</vt:lpstr>
    </vt:vector>
  </TitlesOfParts>
  <Company>Heby Kommun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Wolfgang Reitz</dc:creator>
  <cp:lastModifiedBy>Wolfgang Reitz</cp:lastModifiedBy>
  <dcterms:created xsi:type="dcterms:W3CDTF">2020-03-31T06:41:41Z</dcterms:created>
  <dcterms:modified xsi:type="dcterms:W3CDTF">2020-07-02T12:00:27Z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0x010100A86CD14E56BAEE4096834532B0D4A852</vt:lpwstr>
  </property>
</Properties>
</file>